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Departament_Teleinformatyki\TK\_SIWZ\2023\9. Zakup serwisów Cisco UC\05.WZ i Umowa\Załacznik 1A\"/>
    </mc:Choice>
  </mc:AlternateContent>
  <bookViews>
    <workbookView xWindow="0" yWindow="0" windowWidth="21600" windowHeight="9585"/>
  </bookViews>
  <sheets>
    <sheet name="Załącznik 1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1" l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118" i="1" l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60" i="1" l="1"/>
  <c r="F211" i="1" l="1"/>
  <c r="F212" i="1" s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2" i="1"/>
  <c r="G191" i="1"/>
  <c r="G190" i="1"/>
  <c r="G189" i="1"/>
  <c r="G188" i="1"/>
  <c r="G187" i="1"/>
  <c r="G163" i="1"/>
  <c r="G162" i="1"/>
  <c r="G161" i="1"/>
  <c r="G129" i="1"/>
  <c r="G146" i="1" s="1"/>
  <c r="G206" i="1" l="1"/>
  <c r="G178" i="1" l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59" i="1"/>
  <c r="G158" i="1"/>
  <c r="G179" i="1" l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79" i="1"/>
  <c r="G78" i="1"/>
  <c r="G77" i="1"/>
  <c r="G75" i="1"/>
  <c r="G74" i="1"/>
  <c r="G73" i="1"/>
  <c r="G71" i="1"/>
  <c r="G70" i="1"/>
  <c r="G69" i="1"/>
  <c r="G68" i="1"/>
  <c r="G67" i="1"/>
  <c r="G66" i="1"/>
  <c r="G65" i="1"/>
  <c r="G64" i="1"/>
  <c r="G63" i="1"/>
  <c r="G61" i="1"/>
  <c r="G60" i="1"/>
  <c r="G59" i="1"/>
  <c r="G20" i="1"/>
  <c r="G19" i="1"/>
  <c r="G18" i="1"/>
  <c r="G17" i="1"/>
  <c r="G15" i="1"/>
  <c r="G14" i="1"/>
  <c r="G13" i="1"/>
  <c r="G12" i="1"/>
  <c r="G11" i="1"/>
  <c r="G119" i="1" l="1"/>
  <c r="G52" i="1"/>
  <c r="D217" i="1" l="1"/>
</calcChain>
</file>

<file path=xl/sharedStrings.xml><?xml version="1.0" encoding="utf-8"?>
<sst xmlns="http://schemas.openxmlformats.org/spreadsheetml/2006/main" count="553" uniqueCount="267">
  <si>
    <t>LP</t>
  </si>
  <si>
    <t>Urządzenie</t>
  </si>
  <si>
    <t>S/N</t>
  </si>
  <si>
    <t xml:space="preserve">Czas trwania serwisu </t>
  </si>
  <si>
    <t>Ilość</t>
  </si>
  <si>
    <t>Routery</t>
  </si>
  <si>
    <t>ISR4451-X-V/K9</t>
  </si>
  <si>
    <t>FGL194211N2</t>
  </si>
  <si>
    <t>FGL194211MZ</t>
  </si>
  <si>
    <t>FGL194211N0</t>
  </si>
  <si>
    <t>FGL194211N1</t>
  </si>
  <si>
    <t>Voice Gateway</t>
  </si>
  <si>
    <t>VG310</t>
  </si>
  <si>
    <t>FGL194211HF</t>
  </si>
  <si>
    <t>VG204XM</t>
  </si>
  <si>
    <t>FCH1933S09L</t>
  </si>
  <si>
    <t>FCH2033T0FM</t>
  </si>
  <si>
    <t>FCH2033T0FT</t>
  </si>
  <si>
    <t>FCH2033T050</t>
  </si>
  <si>
    <t>FCH2033T04H</t>
  </si>
  <si>
    <t>FCH2033T051</t>
  </si>
  <si>
    <t>FCH2033T0G1</t>
  </si>
  <si>
    <t>FCH2034T0FC</t>
  </si>
  <si>
    <t>FCH2033T0FG</t>
  </si>
  <si>
    <t>FCH2033T0G0</t>
  </si>
  <si>
    <t>FCH2033T0GR</t>
  </si>
  <si>
    <t>FCH2033T0D7</t>
  </si>
  <si>
    <t>FCH2033T01A</t>
  </si>
  <si>
    <t>FCH2033T0FW</t>
  </si>
  <si>
    <t>FCH2033T04C</t>
  </si>
  <si>
    <t>FCH2033T00Z</t>
  </si>
  <si>
    <t>FCH2033T04Y</t>
  </si>
  <si>
    <t>FCH2033T017</t>
  </si>
  <si>
    <t>FCH2033T0G6</t>
  </si>
  <si>
    <t>FCH2033T04R</t>
  </si>
  <si>
    <t>Cisco TelePresence SX10</t>
  </si>
  <si>
    <t>Cisco TelePresence DX80</t>
  </si>
  <si>
    <t>FOC1904NBLJ</t>
  </si>
  <si>
    <t>FOC1904NASG</t>
  </si>
  <si>
    <t>FOC1904NAUB</t>
  </si>
  <si>
    <t>FOC2049NRDN</t>
  </si>
  <si>
    <t>FOC2049NRC2</t>
  </si>
  <si>
    <t>FOC2122NN4D</t>
  </si>
  <si>
    <t>FOC2116NF8X</t>
  </si>
  <si>
    <t>FOC2122NMMG</t>
  </si>
  <si>
    <t>FOC2127N5MG</t>
  </si>
  <si>
    <t>Cisco TelePresence SX20</t>
  </si>
  <si>
    <t>FTT163600ZN/ FCZ1638F0RA</t>
  </si>
  <si>
    <t>FTT2125022H/ FTT2126X104</t>
  </si>
  <si>
    <t>FTT163600ZW/ FCZ1638F0QQ</t>
  </si>
  <si>
    <t>FTT213801MF/FTT2138X171</t>
  </si>
  <si>
    <t>BE7M-M5-K9</t>
  </si>
  <si>
    <t>WZP224000EH</t>
  </si>
  <si>
    <t>WZP2240006Y</t>
  </si>
  <si>
    <t>CTI-CMS-1000-M5-K9</t>
  </si>
  <si>
    <t>WZP22430X18</t>
  </si>
  <si>
    <t>WZP225102W3</t>
  </si>
  <si>
    <t>FTT232200CU/FCZ2323D067</t>
  </si>
  <si>
    <t>Cisco Webex Room Kit Plus P60</t>
  </si>
  <si>
    <t>FOC2240NEXW/FGL224360QM</t>
  </si>
  <si>
    <t>FOC2242P233/FGL224360QE</t>
  </si>
  <si>
    <t>FOC2240NF0J/FGL224360QK</t>
  </si>
  <si>
    <t>FOC2244NEN5</t>
  </si>
  <si>
    <t>FOC2230NMZJ</t>
  </si>
  <si>
    <t>FOC2236N94N</t>
  </si>
  <si>
    <t>FOC2303PKZ0</t>
  </si>
  <si>
    <t>FOC2303PL5S</t>
  </si>
  <si>
    <t>FOC2334N32F</t>
  </si>
  <si>
    <t>FOC2332NK6F</t>
  </si>
  <si>
    <t>FOC2418P0AD</t>
  </si>
  <si>
    <t>FOC2418P2AN</t>
  </si>
  <si>
    <t>FOC2343N22U</t>
  </si>
  <si>
    <t>FOC2337N1XF</t>
  </si>
  <si>
    <t>FOC2416NUGW</t>
  </si>
  <si>
    <t>Cisco Room Kit Mini</t>
  </si>
  <si>
    <t>FOC2335NRB4</t>
  </si>
  <si>
    <t>FCH1839S00K RMA(FCH2033T0GD)</t>
  </si>
  <si>
    <t>FTT2227023S/FCZ2232D0AD</t>
  </si>
  <si>
    <t>CTI-CMS-1K-M5V2-K9</t>
  </si>
  <si>
    <t>WMP2644007J</t>
  </si>
  <si>
    <t>do 31.08.2026</t>
  </si>
  <si>
    <t>do 31.01.2026</t>
  </si>
  <si>
    <t>FOC2440NHX9</t>
  </si>
  <si>
    <t>FOC2447NYLR</t>
  </si>
  <si>
    <t>FOC2503N72U</t>
  </si>
  <si>
    <t>FOC2503N790</t>
  </si>
  <si>
    <t>FOC2503N78V</t>
  </si>
  <si>
    <t>FOC2504PFMM</t>
  </si>
  <si>
    <t>FOC2515N0Q0</t>
  </si>
  <si>
    <t>FOC2517NF5R</t>
  </si>
  <si>
    <t>FOC2517NEU1</t>
  </si>
  <si>
    <t>FOC2517NEL6</t>
  </si>
  <si>
    <t>FOL2533Z088</t>
  </si>
  <si>
    <t>FOL2531Z04V</t>
  </si>
  <si>
    <t>FOL2532Z02C</t>
  </si>
  <si>
    <t>FOL2532Z02E</t>
  </si>
  <si>
    <t>VG400-8FXS</t>
  </si>
  <si>
    <t>FGL2541L10B</t>
  </si>
  <si>
    <t>FGL2541L104</t>
  </si>
  <si>
    <t>FGL2541L107</t>
  </si>
  <si>
    <t>FGL2541L10A</t>
  </si>
  <si>
    <t>FOC2541NA7U</t>
  </si>
  <si>
    <t>FOC2541NA96</t>
  </si>
  <si>
    <t>FOC2610NB51</t>
  </si>
  <si>
    <t>FOC2610NB1F</t>
  </si>
  <si>
    <t>FOC2610NB14</t>
  </si>
  <si>
    <t>FOC2610NAV4</t>
  </si>
  <si>
    <t>FOC2610NB32</t>
  </si>
  <si>
    <t>FOC2612PX41</t>
  </si>
  <si>
    <t>FOC2612PX8K</t>
  </si>
  <si>
    <t>FOC2612PX5D</t>
  </si>
  <si>
    <t>FOC2614NWQ8</t>
  </si>
  <si>
    <t>FOC2614NSW5</t>
  </si>
  <si>
    <t>FOC2614NSVX</t>
  </si>
  <si>
    <t>FOC2614NSVV</t>
  </si>
  <si>
    <t>Cisco Room Kit</t>
  </si>
  <si>
    <t>Room Kit</t>
  </si>
  <si>
    <t>Room Kit Mini</t>
  </si>
  <si>
    <t>Room Kit Plus</t>
  </si>
  <si>
    <t>SX10</t>
  </si>
  <si>
    <t>Tabela 2 - kodeki wideokonferencyjne</t>
  </si>
  <si>
    <t>Tabela 1 - Serwery, Routery,VG</t>
  </si>
  <si>
    <t>DX80</t>
  </si>
  <si>
    <t>SX20</t>
  </si>
  <si>
    <t>do 31.01.2027</t>
  </si>
  <si>
    <t>1.0</t>
  </si>
  <si>
    <t>A-FLEX-3</t>
  </si>
  <si>
    <t>Collaboration Flex Plan 3.0</t>
  </si>
  <si>
    <t>SVS-FLEX-SUPT-BAS</t>
  </si>
  <si>
    <t>Basic Support for Flex Plan</t>
  </si>
  <si>
    <t>A-FLEX-EAPL</t>
  </si>
  <si>
    <t>EntW On-Premises Calling</t>
  </si>
  <si>
    <t>1</t>
  </si>
  <si>
    <t>1.1</t>
  </si>
  <si>
    <t>1.10</t>
  </si>
  <si>
    <t>2.0</t>
  </si>
  <si>
    <t>A-CMS</t>
  </si>
  <si>
    <t>Cisco Meeting Server Subscription</t>
  </si>
  <si>
    <t>A-CMS-PMP</t>
  </si>
  <si>
    <t>CMS On-Prem Named User (PMP) Host License</t>
  </si>
  <si>
    <t>A-CMS-SMP</t>
  </si>
  <si>
    <t>CMS On-Prem Shared Meeting License</t>
  </si>
  <si>
    <t>A-CMS-RECORDING</t>
  </si>
  <si>
    <t>CMS On-Prem Recording or Streaming License</t>
  </si>
  <si>
    <t>A-FLEX-PL-COMMON</t>
  </si>
  <si>
    <t>On-Premises Common Area Add-on</t>
  </si>
  <si>
    <t>A-FLEX-PL-ACCESS</t>
  </si>
  <si>
    <t>On-Premises Access Add-on</t>
  </si>
  <si>
    <t>A-FLEX-STD-CUBE</t>
  </si>
  <si>
    <t>CUBE Standard Trunk Session License</t>
  </si>
  <si>
    <t>1.11</t>
  </si>
  <si>
    <t>A-FLEX-SME-S</t>
  </si>
  <si>
    <t>Session Manager (1)</t>
  </si>
  <si>
    <t>1.2</t>
  </si>
  <si>
    <t>A-FLEX-SRST-E</t>
  </si>
  <si>
    <t>SRST Endpoints (1)</t>
  </si>
  <si>
    <t>1.12</t>
  </si>
  <si>
    <t>A-FLEX-P-EA</t>
  </si>
  <si>
    <t>On-Premises Smart License - EA (1)</t>
  </si>
  <si>
    <t>1.3</t>
  </si>
  <si>
    <t>A-FLEX-P-DEV</t>
  </si>
  <si>
    <t>Telepresence Room Smart License (1)</t>
  </si>
  <si>
    <t>1.4</t>
  </si>
  <si>
    <t>A-FLEX-P-ACC</t>
  </si>
  <si>
    <t>Access Smart License (1)</t>
  </si>
  <si>
    <t>1.13</t>
  </si>
  <si>
    <t>A-FLEX-P-CA</t>
  </si>
  <si>
    <t>Common Area Smart License (1)</t>
  </si>
  <si>
    <t>1.5</t>
  </si>
  <si>
    <t>A-FLEX-P-UCXN</t>
  </si>
  <si>
    <t>Unity Connection Smart License (1)</t>
  </si>
  <si>
    <t>1.6</t>
  </si>
  <si>
    <t>A-FLEX-P-ER</t>
  </si>
  <si>
    <t>Emergency Responder Smart License (1)</t>
  </si>
  <si>
    <t>1.14</t>
  </si>
  <si>
    <t>A-FLEX-EXP-PAK</t>
  </si>
  <si>
    <t>Expressway Product Authorization Key (1)</t>
  </si>
  <si>
    <t>1.15</t>
  </si>
  <si>
    <t>A-FLEX-C-DEV-ENT</t>
  </si>
  <si>
    <t>Cloud Device Registration Entitlement</t>
  </si>
  <si>
    <t>1.16</t>
  </si>
  <si>
    <t>A-FLEX-MSG-ENT</t>
  </si>
  <si>
    <t>Messaging Entitlement</t>
  </si>
  <si>
    <t>1.7</t>
  </si>
  <si>
    <t>A-FLEX-FILESTG-ENT</t>
  </si>
  <si>
    <t>File Storage Entitlement</t>
  </si>
  <si>
    <t>1.8</t>
  </si>
  <si>
    <t>A-FLEX-PROPACK-ENT</t>
  </si>
  <si>
    <t>Pro Pack for Cisco Control Hub Entitlement</t>
  </si>
  <si>
    <t>1.17</t>
  </si>
  <si>
    <t>A-FLEX-EXP-RMS</t>
  </si>
  <si>
    <t>Expressway Rich Media Session (1)</t>
  </si>
  <si>
    <t>1.9</t>
  </si>
  <si>
    <t>A-FLEX-SW-14-K9</t>
  </si>
  <si>
    <t>On-Premises SW Bundle v14 (1)</t>
  </si>
  <si>
    <t>1.18</t>
  </si>
  <si>
    <t>A-SW-EXPWY-14X-K9</t>
  </si>
  <si>
    <t>Expressway Version 14.2.5 Restricted Software</t>
  </si>
  <si>
    <t>A-FLEX-3-CC</t>
  </si>
  <si>
    <t>Flex 3.0 for Contact Center</t>
  </si>
  <si>
    <t>A-FLEX-CCX-P-C</t>
  </si>
  <si>
    <t>On-Premises UCCX Premium Concurrent Agent</t>
  </si>
  <si>
    <t>4.0</t>
  </si>
  <si>
    <t>A-FLEX-NUPL-P</t>
  </si>
  <si>
    <t>NU On-Premises Calling Professional</t>
  </si>
  <si>
    <t>A-FLEX-NUPL-E</t>
  </si>
  <si>
    <t>NU On-Premises Calling Enhanced</t>
  </si>
  <si>
    <t>A-FLEX-NUPL-A</t>
  </si>
  <si>
    <t>NU On-Premises Calling Access</t>
  </si>
  <si>
    <t>A-FLEX-P-DEV-REG</t>
  </si>
  <si>
    <t>NU TelePresence Room</t>
  </si>
  <si>
    <t>Czas trwania subskrypcji (mc)</t>
  </si>
  <si>
    <t>Opis licencji</t>
  </si>
  <si>
    <t>Part Number licencji w Cisco</t>
  </si>
  <si>
    <t>Uśredniony czas trwania subskrypcji (mc)</t>
  </si>
  <si>
    <t>Serwery</t>
  </si>
  <si>
    <t>2.1</t>
  </si>
  <si>
    <t>2.2</t>
  </si>
  <si>
    <t>3.0</t>
  </si>
  <si>
    <t>3.2</t>
  </si>
  <si>
    <t>3.4</t>
  </si>
  <si>
    <t>3.6</t>
  </si>
  <si>
    <t>3.8</t>
  </si>
  <si>
    <t>3.10</t>
  </si>
  <si>
    <t>3.12</t>
  </si>
  <si>
    <t>3.14</t>
  </si>
  <si>
    <t>4.1</t>
  </si>
  <si>
    <t>Part Number</t>
  </si>
  <si>
    <t>Ilość licencji</t>
  </si>
  <si>
    <t>Vmware</t>
  </si>
  <si>
    <t>1.19</t>
  </si>
  <si>
    <t>1.20</t>
  </si>
  <si>
    <t>4</t>
  </si>
  <si>
    <t>2</t>
  </si>
  <si>
    <t>24</t>
  </si>
  <si>
    <t>Lp</t>
  </si>
  <si>
    <t>Produkt</t>
  </si>
  <si>
    <t>Opis</t>
  </si>
  <si>
    <t>Wsparcie (roboczogodziny)</t>
  </si>
  <si>
    <t>Dostosowanie/ modyfikacja/konfiguracji systemó UC do bieżących potrzeb Zamawiającego czy pomoc w usuwaniu problemów związanych z prawidłowym funkcjonowaniem systemu.</t>
  </si>
  <si>
    <t>Cena Jednostkowa (PLN)</t>
  </si>
  <si>
    <t>Cena razem 
(PLN)</t>
  </si>
  <si>
    <t>Tabela 3 - licencje bazowe</t>
  </si>
  <si>
    <t>do 31.10.2024</t>
  </si>
  <si>
    <t>do 31.01.2025</t>
  </si>
  <si>
    <t>Tabela 4 - licencje opcjonalne</t>
  </si>
  <si>
    <t>Tabela 5 - pozostałe licencje Cisco</t>
  </si>
  <si>
    <t>Możliwość edycji tylko kolumny "Cena Jednostkowa (PLN)"</t>
  </si>
  <si>
    <t>UWAGA:</t>
  </si>
  <si>
    <t>SUMA Tabela 1</t>
  </si>
  <si>
    <t>SUMA Tabela 2</t>
  </si>
  <si>
    <t xml:space="preserve">UWAGA: W Tabela 4 wycenie podlegają tylko licencje:
 - A-FLEX-EAPL (pozycja 1.2), 
 - A-FLEX-PL-COMMON (pozycja 1.3),
 - A-FLEX-PL-ACCESS (pozycja 1.4), 
 - A-FLEX-STD-CUBE (pozycja 1.5). 
Pozostałe licencje wynikają z tych licencji i są za 0,00 zł. </t>
  </si>
  <si>
    <t xml:space="preserve">UWAGA: W Tabela 3 wycenie podlega tylko licencja A-FLEX-EAPL (pozycja 1.2 w Tabela 3). Pozostałe licencje wynikają z tej licencji i są za 0,00 zł. </t>
  </si>
  <si>
    <t>Cena razem
(czas twania subskrypcji x Iliść licencji x cena jednostkowa)
(PLN)</t>
  </si>
  <si>
    <t>Cena jednostkowa 
(1 licencji na 1 mc)
(PLN)</t>
  </si>
  <si>
    <t>SUMA Tabela 3</t>
  </si>
  <si>
    <t>SUMA Tabela 4</t>
  </si>
  <si>
    <t>SUMA Tabela 5</t>
  </si>
  <si>
    <t>Cena Jednostkowa za 1 rhg
(PLN)</t>
  </si>
  <si>
    <t>Załącznik nr 1A – Formularz cenowy do Formularza oferty</t>
  </si>
  <si>
    <t>Cena razem
(PLN)</t>
  </si>
  <si>
    <t>SUMA Tabela 6</t>
  </si>
  <si>
    <t>Tabela 6 - Wsparcie Wykonawcy</t>
  </si>
  <si>
    <t>Suma wszystko  (Tabele od  1 do 6)</t>
  </si>
  <si>
    <t>Cena jednostkowa powinna zostać podana z dokładnością do dwóch miejsc po przecinku.</t>
  </si>
  <si>
    <t>VS8-STD-SK-TLSS-3Y-C</t>
  </si>
  <si>
    <t>VMware vSphere 8 Standard Per Core Term License – 3Yr w/VMware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</si>
</sst>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zł&quot;"/>
    <numFmt numFmtId="165" formatCode="#.0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b/>
      <sz val="9"/>
      <color indexed="8"/>
      <name val="Helvetica"/>
    </font>
    <font>
      <sz val="9"/>
      <color indexed="8"/>
      <name val="Helvetica"/>
    </font>
    <font>
      <sz val="9"/>
      <color theme="1"/>
      <name val="Helvetica"/>
      <charset val="238"/>
    </font>
    <font>
      <b/>
      <sz val="9"/>
      <color theme="1"/>
      <name val="Helvetica"/>
      <charset val="238"/>
    </font>
    <font>
      <b/>
      <sz val="9"/>
      <color theme="0"/>
      <name val="Helvetica"/>
      <charset val="238"/>
    </font>
    <font>
      <sz val="9"/>
      <color rgb="FF000000"/>
      <name val="Helvetica"/>
      <charset val="238"/>
    </font>
    <font>
      <sz val="9"/>
      <color indexed="8"/>
      <name val="Helvetica"/>
      <charset val="238"/>
    </font>
    <font>
      <b/>
      <sz val="14"/>
      <color rgb="FFFF0000"/>
      <name val="Calibri"/>
      <family val="2"/>
      <charset val="238"/>
      <scheme val="minor"/>
    </font>
    <font>
      <b/>
      <sz val="9"/>
      <name val="Helvetica"/>
      <charset val="238"/>
    </font>
    <font>
      <b/>
      <sz val="10"/>
      <color rgb="FFFF0000"/>
      <name val="Helvetica"/>
      <charset val="238"/>
    </font>
    <font>
      <b/>
      <sz val="9"/>
      <color indexed="8"/>
      <name val="Helvetica"/>
      <charset val="238"/>
    </font>
    <font>
      <b/>
      <sz val="16"/>
      <color theme="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39997558519241921"/>
        <bgColor indexed="65"/>
      </patternFill>
    </fill>
    <fill>
      <patternFill patternType="solid">
        <fgColor rgb="FFA6A6A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4.9989318521683403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C0C0C0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rgb="FFC0C0C0"/>
      </top>
      <bottom/>
      <diagonal/>
    </border>
    <border>
      <left style="thin">
        <color indexed="64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</borders>
  <cellStyleXfs count="11">
    <xf numFmtId="0" fontId="0" fillId="0" borderId="0"/>
    <xf numFmtId="0" fontId="1" fillId="0" borderId="0"/>
    <xf numFmtId="0" fontId="2" fillId="0" borderId="0"/>
    <xf numFmtId="0" fontId="3" fillId="0" borderId="0"/>
    <xf numFmtId="0" fontId="4" fillId="2" borderId="0" applyNumberFormat="0" applyBorder="0" applyAlignment="0" applyProtection="0"/>
    <xf numFmtId="0" fontId="5" fillId="0" borderId="1" applyNumberFormat="0" applyFill="0" applyAlignment="0" applyProtection="0"/>
    <xf numFmtId="0" fontId="1" fillId="0" borderId="0"/>
    <xf numFmtId="0" fontId="2" fillId="0" borderId="0"/>
    <xf numFmtId="0" fontId="6" fillId="0" borderId="0"/>
    <xf numFmtId="0" fontId="2" fillId="0" borderId="0"/>
    <xf numFmtId="0" fontId="8" fillId="0" borderId="0"/>
  </cellStyleXfs>
  <cellXfs count="83">
    <xf numFmtId="0" fontId="0" fillId="0" borderId="0" xfId="0"/>
    <xf numFmtId="0" fontId="16" fillId="0" borderId="0" xfId="0" applyFont="1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/>
    </xf>
    <xf numFmtId="0" fontId="13" fillId="5" borderId="16" xfId="0" applyFont="1" applyFill="1" applyBorder="1" applyAlignment="1" applyProtection="1">
      <alignment horizontal="center" vertical="center" wrapText="1"/>
    </xf>
    <xf numFmtId="0" fontId="13" fillId="5" borderId="3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/>
    </xf>
    <xf numFmtId="0" fontId="0" fillId="0" borderId="0" xfId="0" applyProtection="1"/>
    <xf numFmtId="4" fontId="0" fillId="0" borderId="0" xfId="0" applyNumberFormat="1" applyProtection="1"/>
    <xf numFmtId="0" fontId="0" fillId="4" borderId="0" xfId="0" applyFill="1" applyProtection="1"/>
    <xf numFmtId="164" fontId="7" fillId="0" borderId="0" xfId="0" applyNumberFormat="1" applyFont="1" applyProtection="1"/>
    <xf numFmtId="0" fontId="11" fillId="0" borderId="0" xfId="0" applyFont="1" applyBorder="1" applyAlignment="1" applyProtection="1">
      <alignment horizontal="left"/>
    </xf>
    <xf numFmtId="0" fontId="11" fillId="0" borderId="0" xfId="0" applyFont="1" applyProtection="1"/>
    <xf numFmtId="4" fontId="11" fillId="0" borderId="0" xfId="0" applyNumberFormat="1" applyFont="1" applyProtection="1"/>
    <xf numFmtId="0" fontId="12" fillId="3" borderId="11" xfId="0" applyFont="1" applyFill="1" applyBorder="1" applyAlignment="1" applyProtection="1">
      <alignment horizontal="center" vertical="center" wrapText="1"/>
    </xf>
    <xf numFmtId="0" fontId="12" fillId="3" borderId="9" xfId="0" applyFont="1" applyFill="1" applyBorder="1" applyAlignment="1" applyProtection="1">
      <alignment horizontal="center" vertical="center" wrapText="1"/>
    </xf>
    <xf numFmtId="4" fontId="12" fillId="3" borderId="9" xfId="0" applyNumberFormat="1" applyFont="1" applyFill="1" applyBorder="1" applyAlignment="1" applyProtection="1">
      <alignment horizontal="center" vertical="center" wrapText="1"/>
    </xf>
    <xf numFmtId="0" fontId="12" fillId="3" borderId="14" xfId="0" applyFont="1" applyFill="1" applyBorder="1" applyAlignment="1" applyProtection="1">
      <alignment horizontal="center" vertical="center" wrapText="1"/>
    </xf>
    <xf numFmtId="0" fontId="12" fillId="3" borderId="2" xfId="0" applyFont="1" applyFill="1" applyBorder="1" applyAlignment="1" applyProtection="1">
      <alignment horizontal="center" vertical="center" wrapText="1"/>
    </xf>
    <xf numFmtId="4" fontId="12" fillId="3" borderId="2" xfId="0" applyNumberFormat="1" applyFont="1" applyFill="1" applyBorder="1" applyAlignment="1" applyProtection="1">
      <alignment horizontal="center" vertical="center" wrapText="1"/>
    </xf>
    <xf numFmtId="0" fontId="13" fillId="5" borderId="15" xfId="0" applyFont="1" applyFill="1" applyBorder="1" applyAlignment="1" applyProtection="1">
      <alignment horizontal="center" vertical="center" wrapText="1"/>
    </xf>
    <xf numFmtId="0" fontId="13" fillId="5" borderId="4" xfId="0" applyFont="1" applyFill="1" applyBorder="1" applyAlignment="1" applyProtection="1">
      <alignment horizontal="center" vertical="center" wrapText="1"/>
    </xf>
    <xf numFmtId="0" fontId="10" fillId="0" borderId="6" xfId="0" applyFont="1" applyBorder="1" applyAlignment="1" applyProtection="1">
      <alignment horizontal="center" vertical="center" wrapText="1"/>
    </xf>
    <xf numFmtId="0" fontId="10" fillId="0" borderId="6" xfId="0" applyFont="1" applyBorder="1" applyAlignment="1" applyProtection="1">
      <alignment horizontal="left" vertical="center" wrapText="1" indent="1"/>
    </xf>
    <xf numFmtId="0" fontId="10" fillId="0" borderId="6" xfId="0" applyFont="1" applyBorder="1" applyAlignment="1" applyProtection="1">
      <alignment horizontal="left" vertical="center"/>
    </xf>
    <xf numFmtId="0" fontId="10" fillId="0" borderId="6" xfId="0" applyNumberFormat="1" applyFont="1" applyBorder="1" applyAlignment="1" applyProtection="1">
      <alignment horizontal="right" vertical="center" wrapText="1"/>
    </xf>
    <xf numFmtId="2" fontId="10" fillId="0" borderId="6" xfId="0" applyNumberFormat="1" applyFont="1" applyBorder="1" applyAlignment="1" applyProtection="1">
      <alignment horizontal="right" vertical="center" wrapText="1"/>
    </xf>
    <xf numFmtId="0" fontId="0" fillId="6" borderId="0" xfId="0" applyFill="1" applyProtection="1"/>
    <xf numFmtId="0" fontId="17" fillId="9" borderId="13" xfId="0" applyFont="1" applyFill="1" applyBorder="1" applyAlignment="1" applyProtection="1">
      <alignment horizontal="center" vertical="center" wrapText="1"/>
    </xf>
    <xf numFmtId="0" fontId="17" fillId="9" borderId="0" xfId="0" applyFont="1" applyFill="1" applyBorder="1" applyAlignment="1" applyProtection="1">
      <alignment horizontal="center" vertical="center" wrapText="1"/>
    </xf>
    <xf numFmtId="4" fontId="17" fillId="9" borderId="0" xfId="0" applyNumberFormat="1" applyFont="1" applyFill="1" applyBorder="1" applyAlignment="1" applyProtection="1">
      <alignment vertical="center" wrapText="1"/>
    </xf>
    <xf numFmtId="0" fontId="14" fillId="4" borderId="0" xfId="0" applyFont="1" applyFill="1" applyBorder="1" applyAlignment="1" applyProtection="1">
      <alignment horizontal="center" vertical="center" wrapText="1"/>
    </xf>
    <xf numFmtId="0" fontId="12" fillId="4" borderId="0" xfId="0" applyFont="1" applyFill="1" applyBorder="1" applyAlignment="1" applyProtection="1">
      <alignment horizontal="center" vertical="center" wrapText="1"/>
    </xf>
    <xf numFmtId="0" fontId="12" fillId="4" borderId="0" xfId="0" applyFont="1" applyFill="1" applyBorder="1" applyAlignment="1" applyProtection="1">
      <alignment vertical="center" wrapText="1"/>
    </xf>
    <xf numFmtId="4" fontId="12" fillId="4" borderId="0" xfId="0" applyNumberFormat="1" applyFont="1" applyFill="1" applyBorder="1" applyAlignment="1" applyProtection="1">
      <alignment horizontal="center" vertical="center" wrapText="1"/>
    </xf>
    <xf numFmtId="4" fontId="12" fillId="4" borderId="0" xfId="0" applyNumberFormat="1" applyFont="1" applyFill="1" applyBorder="1" applyAlignment="1" applyProtection="1">
      <alignment vertical="center" wrapText="1"/>
    </xf>
    <xf numFmtId="0" fontId="11" fillId="4" borderId="0" xfId="0" applyFont="1" applyFill="1" applyBorder="1" applyAlignment="1" applyProtection="1">
      <alignment horizontal="left" vertical="center" wrapText="1"/>
    </xf>
    <xf numFmtId="0" fontId="12" fillId="3" borderId="10" xfId="0" applyFont="1" applyFill="1" applyBorder="1" applyAlignment="1" applyProtection="1">
      <alignment horizontal="center" vertical="center" wrapText="1"/>
    </xf>
    <xf numFmtId="0" fontId="12" fillId="3" borderId="8" xfId="0" applyFont="1" applyFill="1" applyBorder="1" applyAlignment="1" applyProtection="1">
      <alignment horizontal="center" vertical="center" wrapText="1"/>
    </xf>
    <xf numFmtId="0" fontId="12" fillId="3" borderId="12" xfId="0" applyFont="1" applyFill="1" applyBorder="1" applyAlignment="1" applyProtection="1">
      <alignment horizontal="center" vertical="center" wrapText="1"/>
    </xf>
    <xf numFmtId="0" fontId="12" fillId="3" borderId="5" xfId="0" applyFont="1" applyFill="1" applyBorder="1" applyAlignment="1" applyProtection="1">
      <alignment horizontal="center" vertical="center" wrapText="1"/>
    </xf>
    <xf numFmtId="0" fontId="13" fillId="5" borderId="13" xfId="0" applyFont="1" applyFill="1" applyBorder="1" applyAlignment="1" applyProtection="1">
      <alignment horizontal="center" vertical="center" wrapText="1"/>
    </xf>
    <xf numFmtId="0" fontId="13" fillId="5" borderId="0" xfId="0" applyFont="1" applyFill="1" applyBorder="1" applyAlignment="1" applyProtection="1">
      <alignment horizontal="center" vertical="center" wrapText="1"/>
    </xf>
    <xf numFmtId="0" fontId="0" fillId="7" borderId="0" xfId="0" applyFill="1" applyProtection="1"/>
    <xf numFmtId="0" fontId="17" fillId="4" borderId="0" xfId="0" applyFont="1" applyFill="1" applyBorder="1" applyAlignment="1" applyProtection="1">
      <alignment horizontal="center" vertical="center" wrapText="1"/>
    </xf>
    <xf numFmtId="4" fontId="17" fillId="4" borderId="0" xfId="0" applyNumberFormat="1" applyFont="1" applyFill="1" applyBorder="1" applyAlignment="1" applyProtection="1">
      <alignment vertical="center" wrapText="1"/>
    </xf>
    <xf numFmtId="0" fontId="18" fillId="4" borderId="0" xfId="0" applyFont="1" applyFill="1" applyBorder="1" applyAlignment="1" applyProtection="1">
      <alignment horizontal="left" vertical="center" wrapText="1"/>
    </xf>
    <xf numFmtId="165" fontId="15" fillId="0" borderId="6" xfId="0" applyNumberFormat="1" applyFont="1" applyBorder="1" applyAlignment="1" applyProtection="1">
      <alignment horizontal="center" vertical="center" wrapText="1"/>
    </xf>
    <xf numFmtId="0" fontId="15" fillId="0" borderId="6" xfId="0" applyFont="1" applyBorder="1" applyAlignment="1" applyProtection="1">
      <alignment horizontal="left" vertical="center" wrapText="1"/>
    </xf>
    <xf numFmtId="4" fontId="10" fillId="0" borderId="6" xfId="0" applyNumberFormat="1" applyFont="1" applyBorder="1" applyAlignment="1" applyProtection="1">
      <alignment horizontal="center" vertical="center" wrapText="1"/>
    </xf>
    <xf numFmtId="4" fontId="19" fillId="0" borderId="6" xfId="0" applyNumberFormat="1" applyFont="1" applyBorder="1" applyAlignment="1" applyProtection="1">
      <alignment horizontal="center" vertical="center" wrapText="1"/>
    </xf>
    <xf numFmtId="0" fontId="19" fillId="0" borderId="6" xfId="0" applyFont="1" applyBorder="1" applyAlignment="1" applyProtection="1">
      <alignment horizontal="left" vertical="center" wrapText="1" indent="1"/>
    </xf>
    <xf numFmtId="0" fontId="19" fillId="0" borderId="6" xfId="0" applyFont="1" applyBorder="1" applyAlignment="1" applyProtection="1">
      <alignment horizontal="left" vertical="center"/>
    </xf>
    <xf numFmtId="0" fontId="19" fillId="0" borderId="6" xfId="0" applyFont="1" applyBorder="1" applyAlignment="1" applyProtection="1">
      <alignment horizontal="center" vertical="center" wrapText="1"/>
    </xf>
    <xf numFmtId="1" fontId="19" fillId="0" borderId="6" xfId="0" applyNumberFormat="1" applyFont="1" applyBorder="1" applyAlignment="1" applyProtection="1">
      <alignment horizontal="right" vertical="center" wrapText="1"/>
    </xf>
    <xf numFmtId="4" fontId="19" fillId="0" borderId="6" xfId="0" applyNumberFormat="1" applyFont="1" applyBorder="1" applyAlignment="1" applyProtection="1">
      <alignment horizontal="right" vertical="center" wrapText="1"/>
    </xf>
    <xf numFmtId="1" fontId="10" fillId="0" borderId="6" xfId="0" applyNumberFormat="1" applyFont="1" applyBorder="1" applyAlignment="1" applyProtection="1">
      <alignment horizontal="right" vertical="center" wrapText="1"/>
    </xf>
    <xf numFmtId="0" fontId="0" fillId="4" borderId="0" xfId="0" applyFill="1" applyAlignment="1" applyProtection="1">
      <alignment horizontal="center"/>
    </xf>
    <xf numFmtId="4" fontId="10" fillId="0" borderId="6" xfId="0" applyNumberFormat="1" applyFont="1" applyBorder="1" applyAlignment="1" applyProtection="1">
      <alignment horizontal="right" vertical="center" wrapText="1"/>
    </xf>
    <xf numFmtId="165" fontId="9" fillId="0" borderId="6" xfId="0" applyNumberFormat="1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left" vertical="center" wrapText="1"/>
    </xf>
    <xf numFmtId="1" fontId="10" fillId="0" borderId="6" xfId="0" applyNumberFormat="1" applyFont="1" applyBorder="1" applyAlignment="1" applyProtection="1">
      <alignment horizontal="center" vertical="center" wrapText="1"/>
    </xf>
    <xf numFmtId="0" fontId="10" fillId="0" borderId="6" xfId="0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horizontal="left" vertical="center" wrapText="1" indent="1"/>
    </xf>
    <xf numFmtId="165" fontId="9" fillId="4" borderId="6" xfId="0" applyNumberFormat="1" applyFont="1" applyFill="1" applyBorder="1" applyAlignment="1" applyProtection="1">
      <alignment horizontal="center" vertical="center" wrapText="1"/>
    </xf>
    <xf numFmtId="0" fontId="9" fillId="4" borderId="6" xfId="0" applyFont="1" applyFill="1" applyBorder="1" applyAlignment="1" applyProtection="1">
      <alignment horizontal="left" vertical="center" wrapText="1"/>
    </xf>
    <xf numFmtId="1" fontId="0" fillId="0" borderId="0" xfId="0" applyNumberFormat="1" applyAlignment="1" applyProtection="1">
      <alignment horizontal="right"/>
    </xf>
    <xf numFmtId="165" fontId="15" fillId="4" borderId="6" xfId="0" applyNumberFormat="1" applyFont="1" applyFill="1" applyBorder="1" applyAlignment="1" applyProtection="1">
      <alignment horizontal="center" vertical="center" wrapText="1"/>
    </xf>
    <xf numFmtId="0" fontId="10" fillId="4" borderId="6" xfId="0" applyFont="1" applyFill="1" applyBorder="1" applyAlignment="1" applyProtection="1">
      <alignment horizontal="left" vertical="center" wrapText="1" indent="1"/>
    </xf>
    <xf numFmtId="0" fontId="10" fillId="4" borderId="6" xfId="0" applyFont="1" applyFill="1" applyBorder="1" applyAlignment="1" applyProtection="1">
      <alignment horizontal="left" vertical="center"/>
    </xf>
    <xf numFmtId="0" fontId="10" fillId="4" borderId="6" xfId="0" applyFont="1" applyFill="1" applyBorder="1" applyAlignment="1" applyProtection="1">
      <alignment horizontal="center" vertical="center" wrapText="1"/>
    </xf>
    <xf numFmtId="1" fontId="10" fillId="4" borderId="6" xfId="0" applyNumberFormat="1" applyFont="1" applyFill="1" applyBorder="1" applyAlignment="1" applyProtection="1">
      <alignment horizontal="right" vertical="center" wrapText="1"/>
    </xf>
    <xf numFmtId="0" fontId="9" fillId="8" borderId="7" xfId="0" applyFont="1" applyFill="1" applyBorder="1" applyAlignment="1" applyProtection="1">
      <alignment horizontal="center" vertical="center" wrapText="1"/>
    </xf>
    <xf numFmtId="0" fontId="17" fillId="9" borderId="17" xfId="0" applyFont="1" applyFill="1" applyBorder="1" applyAlignment="1" applyProtection="1">
      <alignment horizontal="center" vertical="center" wrapText="1"/>
    </xf>
    <xf numFmtId="0" fontId="17" fillId="9" borderId="18" xfId="0" applyFont="1" applyFill="1" applyBorder="1" applyAlignment="1" applyProtection="1">
      <alignment horizontal="center" vertical="center" wrapText="1"/>
    </xf>
    <xf numFmtId="0" fontId="20" fillId="10" borderId="0" xfId="0" applyFont="1" applyFill="1" applyAlignment="1" applyProtection="1">
      <alignment horizontal="center"/>
    </xf>
    <xf numFmtId="4" fontId="20" fillId="10" borderId="0" xfId="0" applyNumberFormat="1" applyFont="1" applyFill="1" applyProtection="1"/>
    <xf numFmtId="0" fontId="0" fillId="4" borderId="0" xfId="0" applyFill="1" applyProtection="1">
      <protection locked="0"/>
    </xf>
    <xf numFmtId="2" fontId="10" fillId="0" borderId="6" xfId="0" applyNumberFormat="1" applyFont="1" applyBorder="1" applyAlignment="1" applyProtection="1">
      <alignment horizontal="right" vertical="center" wrapText="1"/>
      <protection locked="0"/>
    </xf>
    <xf numFmtId="2" fontId="19" fillId="0" borderId="6" xfId="0" applyNumberFormat="1" applyFont="1" applyBorder="1" applyAlignment="1" applyProtection="1">
      <alignment horizontal="right" vertical="center" wrapText="1"/>
      <protection locked="0"/>
    </xf>
    <xf numFmtId="4" fontId="10" fillId="0" borderId="6" xfId="0" applyNumberFormat="1" applyFont="1" applyBorder="1" applyAlignment="1" applyProtection="1">
      <alignment horizontal="right" vertical="center" wrapText="1"/>
      <protection locked="0"/>
    </xf>
    <xf numFmtId="4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</cellXfs>
  <cellStyles count="11">
    <cellStyle name="60% - akcent 5 2" xfId="4"/>
    <cellStyle name="Jun" xfId="7"/>
    <cellStyle name="Nagłówek 3 2" xfId="5"/>
    <cellStyle name="Normal 2" xfId="6"/>
    <cellStyle name="Normalny" xfId="0" builtinId="0"/>
    <cellStyle name="Normalny 2" xfId="1"/>
    <cellStyle name="Normalny 3" xfId="2"/>
    <cellStyle name="Normalny 4" xfId="3"/>
    <cellStyle name="Normalny 5" xfId="8"/>
    <cellStyle name="Normalny 6" xfId="9"/>
    <cellStyle name="Normalny 7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K266"/>
  <sheetViews>
    <sheetView tabSelected="1" topLeftCell="A193" zoomScaleNormal="100" workbookViewId="0">
      <selection activeCell="K213" sqref="K213"/>
    </sheetView>
  </sheetViews>
  <sheetFormatPr defaultRowHeight="15" x14ac:dyDescent="0.25"/>
  <cols>
    <col min="1" max="1" width="9.140625" style="2"/>
    <col min="2" max="3" width="38" style="7" customWidth="1"/>
    <col min="4" max="4" width="18.85546875" style="7" customWidth="1"/>
    <col min="5" max="5" width="18.28515625" style="7" customWidth="1"/>
    <col min="6" max="6" width="18.85546875" style="8" customWidth="1"/>
    <col min="7" max="7" width="18.28515625" style="8" customWidth="1"/>
    <col min="8" max="115" width="9.140625" style="9"/>
    <col min="116" max="16384" width="9.140625" style="7"/>
  </cols>
  <sheetData>
    <row r="1" spans="1:7" x14ac:dyDescent="0.25">
      <c r="A1" s="6" t="s">
        <v>259</v>
      </c>
      <c r="B1" s="6"/>
      <c r="C1" s="6"/>
    </row>
    <row r="2" spans="1:7" x14ac:dyDescent="0.25">
      <c r="B2" s="3"/>
      <c r="C2" s="3"/>
    </row>
    <row r="3" spans="1:7" ht="18.75" x14ac:dyDescent="0.3">
      <c r="B3" s="1" t="s">
        <v>248</v>
      </c>
      <c r="C3" s="3"/>
    </row>
    <row r="4" spans="1:7" ht="18.75" x14ac:dyDescent="0.3">
      <c r="B4" s="1" t="s">
        <v>247</v>
      </c>
      <c r="C4" s="3"/>
    </row>
    <row r="5" spans="1:7" ht="18.75" x14ac:dyDescent="0.3">
      <c r="B5" s="1" t="s">
        <v>264</v>
      </c>
      <c r="C5" s="3"/>
    </row>
    <row r="6" spans="1:7" x14ac:dyDescent="0.25">
      <c r="B6" s="8"/>
      <c r="C6" s="10"/>
      <c r="E6" s="8"/>
    </row>
    <row r="7" spans="1:7" x14ac:dyDescent="0.25">
      <c r="A7" s="11" t="s">
        <v>121</v>
      </c>
      <c r="B7" s="11"/>
      <c r="C7" s="12"/>
      <c r="D7" s="12"/>
      <c r="E7" s="12"/>
      <c r="F7" s="13"/>
      <c r="G7" s="13"/>
    </row>
    <row r="8" spans="1:7" ht="15" customHeight="1" x14ac:dyDescent="0.25">
      <c r="A8" s="14" t="s">
        <v>0</v>
      </c>
      <c r="B8" s="15" t="s">
        <v>1</v>
      </c>
      <c r="C8" s="15" t="s">
        <v>2</v>
      </c>
      <c r="D8" s="15" t="s">
        <v>3</v>
      </c>
      <c r="E8" s="15" t="s">
        <v>4</v>
      </c>
      <c r="F8" s="16" t="s">
        <v>240</v>
      </c>
      <c r="G8" s="16" t="s">
        <v>241</v>
      </c>
    </row>
    <row r="9" spans="1:7" ht="15.75" thickBot="1" x14ac:dyDescent="0.3">
      <c r="A9" s="17"/>
      <c r="B9" s="18"/>
      <c r="C9" s="18"/>
      <c r="D9" s="18"/>
      <c r="E9" s="18"/>
      <c r="F9" s="19"/>
      <c r="G9" s="19"/>
    </row>
    <row r="10" spans="1:7" ht="15.75" customHeight="1" x14ac:dyDescent="0.25">
      <c r="A10" s="20" t="s">
        <v>215</v>
      </c>
      <c r="B10" s="21"/>
      <c r="C10" s="21"/>
      <c r="D10" s="21"/>
      <c r="E10" s="21"/>
      <c r="F10" s="21"/>
      <c r="G10" s="21"/>
    </row>
    <row r="11" spans="1:7" x14ac:dyDescent="0.25">
      <c r="A11" s="22">
        <v>1</v>
      </c>
      <c r="B11" s="23" t="s">
        <v>51</v>
      </c>
      <c r="C11" s="24" t="s">
        <v>52</v>
      </c>
      <c r="D11" s="22" t="s">
        <v>124</v>
      </c>
      <c r="E11" s="25">
        <v>1</v>
      </c>
      <c r="F11" s="78">
        <v>0</v>
      </c>
      <c r="G11" s="26">
        <f>E11*F11</f>
        <v>0</v>
      </c>
    </row>
    <row r="12" spans="1:7" x14ac:dyDescent="0.25">
      <c r="A12" s="22">
        <v>2</v>
      </c>
      <c r="B12" s="23" t="s">
        <v>51</v>
      </c>
      <c r="C12" s="24" t="s">
        <v>53</v>
      </c>
      <c r="D12" s="22" t="s">
        <v>124</v>
      </c>
      <c r="E12" s="25">
        <v>1</v>
      </c>
      <c r="F12" s="78">
        <v>0</v>
      </c>
      <c r="G12" s="26">
        <f t="shared" ref="G12:G51" si="0">E12*F12</f>
        <v>0</v>
      </c>
    </row>
    <row r="13" spans="1:7" x14ac:dyDescent="0.25">
      <c r="A13" s="22">
        <v>3</v>
      </c>
      <c r="B13" s="23" t="s">
        <v>54</v>
      </c>
      <c r="C13" s="24" t="s">
        <v>55</v>
      </c>
      <c r="D13" s="22" t="s">
        <v>80</v>
      </c>
      <c r="E13" s="25">
        <v>1</v>
      </c>
      <c r="F13" s="78">
        <v>0</v>
      </c>
      <c r="G13" s="26">
        <f t="shared" si="0"/>
        <v>0</v>
      </c>
    </row>
    <row r="14" spans="1:7" x14ac:dyDescent="0.25">
      <c r="A14" s="22">
        <v>4</v>
      </c>
      <c r="B14" s="23" t="s">
        <v>54</v>
      </c>
      <c r="C14" s="24" t="s">
        <v>56</v>
      </c>
      <c r="D14" s="22" t="s">
        <v>80</v>
      </c>
      <c r="E14" s="25">
        <v>1</v>
      </c>
      <c r="F14" s="78">
        <v>0</v>
      </c>
      <c r="G14" s="26">
        <f t="shared" si="0"/>
        <v>0</v>
      </c>
    </row>
    <row r="15" spans="1:7" ht="15.75" thickBot="1" x14ac:dyDescent="0.3">
      <c r="A15" s="22">
        <v>5</v>
      </c>
      <c r="B15" s="23" t="s">
        <v>78</v>
      </c>
      <c r="C15" s="24" t="s">
        <v>79</v>
      </c>
      <c r="D15" s="22" t="s">
        <v>124</v>
      </c>
      <c r="E15" s="25">
        <v>1</v>
      </c>
      <c r="F15" s="78">
        <v>0</v>
      </c>
      <c r="G15" s="26">
        <f t="shared" si="0"/>
        <v>0</v>
      </c>
    </row>
    <row r="16" spans="1:7" x14ac:dyDescent="0.25">
      <c r="A16" s="4" t="s">
        <v>5</v>
      </c>
      <c r="B16" s="5"/>
      <c r="C16" s="5"/>
      <c r="D16" s="5"/>
      <c r="E16" s="5"/>
      <c r="F16" s="5"/>
      <c r="G16" s="5"/>
    </row>
    <row r="17" spans="1:115" s="27" customFormat="1" x14ac:dyDescent="0.25">
      <c r="A17" s="22">
        <v>1</v>
      </c>
      <c r="B17" s="23" t="s">
        <v>6</v>
      </c>
      <c r="C17" s="24" t="s">
        <v>7</v>
      </c>
      <c r="D17" s="22" t="s">
        <v>124</v>
      </c>
      <c r="E17" s="25">
        <v>1</v>
      </c>
      <c r="F17" s="78">
        <v>0</v>
      </c>
      <c r="G17" s="26">
        <f t="shared" si="0"/>
        <v>0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</row>
    <row r="18" spans="1:115" s="27" customFormat="1" x14ac:dyDescent="0.25">
      <c r="A18" s="22">
        <v>2</v>
      </c>
      <c r="B18" s="23" t="s">
        <v>6</v>
      </c>
      <c r="C18" s="24" t="s">
        <v>8</v>
      </c>
      <c r="D18" s="22" t="s">
        <v>124</v>
      </c>
      <c r="E18" s="25">
        <v>1</v>
      </c>
      <c r="F18" s="78">
        <v>0</v>
      </c>
      <c r="G18" s="26">
        <f t="shared" si="0"/>
        <v>0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</row>
    <row r="19" spans="1:115" s="27" customFormat="1" x14ac:dyDescent="0.25">
      <c r="A19" s="22">
        <v>3</v>
      </c>
      <c r="B19" s="23" t="s">
        <v>6</v>
      </c>
      <c r="C19" s="24" t="s">
        <v>9</v>
      </c>
      <c r="D19" s="22" t="s">
        <v>124</v>
      </c>
      <c r="E19" s="25">
        <v>1</v>
      </c>
      <c r="F19" s="78">
        <v>0</v>
      </c>
      <c r="G19" s="26">
        <f t="shared" si="0"/>
        <v>0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</row>
    <row r="20" spans="1:115" s="27" customFormat="1" ht="15.75" thickBot="1" x14ac:dyDescent="0.3">
      <c r="A20" s="22">
        <v>4</v>
      </c>
      <c r="B20" s="23" t="s">
        <v>6</v>
      </c>
      <c r="C20" s="24" t="s">
        <v>10</v>
      </c>
      <c r="D20" s="22" t="s">
        <v>124</v>
      </c>
      <c r="E20" s="25">
        <v>1</v>
      </c>
      <c r="F20" s="78">
        <v>0</v>
      </c>
      <c r="G20" s="26">
        <f t="shared" si="0"/>
        <v>0</v>
      </c>
      <c r="H20" s="9"/>
      <c r="I20" s="9"/>
      <c r="J20" s="9"/>
      <c r="K20" s="77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</row>
    <row r="21" spans="1:115" ht="15.75" customHeight="1" x14ac:dyDescent="0.25">
      <c r="A21" s="4" t="s">
        <v>11</v>
      </c>
      <c r="B21" s="5"/>
      <c r="C21" s="5"/>
      <c r="D21" s="5"/>
      <c r="E21" s="5"/>
      <c r="F21" s="5"/>
      <c r="G21" s="5"/>
    </row>
    <row r="22" spans="1:115" x14ac:dyDescent="0.25">
      <c r="A22" s="22">
        <v>1</v>
      </c>
      <c r="B22" s="23" t="s">
        <v>12</v>
      </c>
      <c r="C22" s="24" t="s">
        <v>13</v>
      </c>
      <c r="D22" s="22" t="s">
        <v>124</v>
      </c>
      <c r="E22" s="25">
        <v>1</v>
      </c>
      <c r="F22" s="78">
        <v>0</v>
      </c>
      <c r="G22" s="26">
        <f t="shared" si="0"/>
        <v>0</v>
      </c>
    </row>
    <row r="23" spans="1:115" s="27" customFormat="1" x14ac:dyDescent="0.25">
      <c r="A23" s="22">
        <v>2</v>
      </c>
      <c r="B23" s="23" t="s">
        <v>14</v>
      </c>
      <c r="C23" s="24" t="s">
        <v>15</v>
      </c>
      <c r="D23" s="22" t="s">
        <v>124</v>
      </c>
      <c r="E23" s="25">
        <v>1</v>
      </c>
      <c r="F23" s="78">
        <v>0</v>
      </c>
      <c r="G23" s="26">
        <f t="shared" si="0"/>
        <v>0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</row>
    <row r="24" spans="1:115" s="27" customFormat="1" x14ac:dyDescent="0.25">
      <c r="A24" s="22">
        <v>3</v>
      </c>
      <c r="B24" s="23" t="s">
        <v>14</v>
      </c>
      <c r="C24" s="24" t="s">
        <v>16</v>
      </c>
      <c r="D24" s="22" t="s">
        <v>124</v>
      </c>
      <c r="E24" s="25">
        <v>1</v>
      </c>
      <c r="F24" s="78">
        <v>0</v>
      </c>
      <c r="G24" s="26">
        <f t="shared" si="0"/>
        <v>0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</row>
    <row r="25" spans="1:115" s="27" customFormat="1" x14ac:dyDescent="0.25">
      <c r="A25" s="22">
        <v>4</v>
      </c>
      <c r="B25" s="23" t="s">
        <v>14</v>
      </c>
      <c r="C25" s="24" t="s">
        <v>17</v>
      </c>
      <c r="D25" s="22" t="s">
        <v>124</v>
      </c>
      <c r="E25" s="25">
        <v>1</v>
      </c>
      <c r="F25" s="78">
        <v>0</v>
      </c>
      <c r="G25" s="26">
        <f t="shared" si="0"/>
        <v>0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</row>
    <row r="26" spans="1:115" s="27" customFormat="1" x14ac:dyDescent="0.25">
      <c r="A26" s="22">
        <v>5</v>
      </c>
      <c r="B26" s="23" t="s">
        <v>14</v>
      </c>
      <c r="C26" s="24" t="s">
        <v>18</v>
      </c>
      <c r="D26" s="22" t="s">
        <v>124</v>
      </c>
      <c r="E26" s="25">
        <v>1</v>
      </c>
      <c r="F26" s="78">
        <v>0</v>
      </c>
      <c r="G26" s="26">
        <f t="shared" si="0"/>
        <v>0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</row>
    <row r="27" spans="1:115" s="27" customFormat="1" x14ac:dyDescent="0.25">
      <c r="A27" s="22">
        <v>6</v>
      </c>
      <c r="B27" s="23" t="s">
        <v>14</v>
      </c>
      <c r="C27" s="24" t="s">
        <v>19</v>
      </c>
      <c r="D27" s="22" t="s">
        <v>124</v>
      </c>
      <c r="E27" s="25">
        <v>1</v>
      </c>
      <c r="F27" s="78">
        <v>0</v>
      </c>
      <c r="G27" s="26">
        <f t="shared" si="0"/>
        <v>0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</row>
    <row r="28" spans="1:115" s="27" customFormat="1" x14ac:dyDescent="0.25">
      <c r="A28" s="22">
        <v>7</v>
      </c>
      <c r="B28" s="23" t="s">
        <v>14</v>
      </c>
      <c r="C28" s="24" t="s">
        <v>20</v>
      </c>
      <c r="D28" s="22" t="s">
        <v>124</v>
      </c>
      <c r="E28" s="25">
        <v>1</v>
      </c>
      <c r="F28" s="78">
        <v>0</v>
      </c>
      <c r="G28" s="26">
        <f t="shared" si="0"/>
        <v>0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</row>
    <row r="29" spans="1:115" s="27" customFormat="1" x14ac:dyDescent="0.25">
      <c r="A29" s="22">
        <v>8</v>
      </c>
      <c r="B29" s="23" t="s">
        <v>14</v>
      </c>
      <c r="C29" s="24" t="s">
        <v>21</v>
      </c>
      <c r="D29" s="22" t="s">
        <v>124</v>
      </c>
      <c r="E29" s="25">
        <v>1</v>
      </c>
      <c r="F29" s="78">
        <v>0</v>
      </c>
      <c r="G29" s="26">
        <f t="shared" si="0"/>
        <v>0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</row>
    <row r="30" spans="1:115" s="27" customFormat="1" x14ac:dyDescent="0.25">
      <c r="A30" s="22">
        <v>9</v>
      </c>
      <c r="B30" s="23" t="s">
        <v>14</v>
      </c>
      <c r="C30" s="24" t="s">
        <v>22</v>
      </c>
      <c r="D30" s="22" t="s">
        <v>124</v>
      </c>
      <c r="E30" s="25">
        <v>1</v>
      </c>
      <c r="F30" s="78">
        <v>0</v>
      </c>
      <c r="G30" s="26">
        <f t="shared" si="0"/>
        <v>0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</row>
    <row r="31" spans="1:115" s="27" customFormat="1" x14ac:dyDescent="0.25">
      <c r="A31" s="22">
        <v>10</v>
      </c>
      <c r="B31" s="23" t="s">
        <v>14</v>
      </c>
      <c r="C31" s="24" t="s">
        <v>23</v>
      </c>
      <c r="D31" s="22" t="s">
        <v>124</v>
      </c>
      <c r="E31" s="25">
        <v>1</v>
      </c>
      <c r="F31" s="78">
        <v>0</v>
      </c>
      <c r="G31" s="26">
        <f t="shared" si="0"/>
        <v>0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</row>
    <row r="32" spans="1:115" s="27" customFormat="1" x14ac:dyDescent="0.25">
      <c r="A32" s="22">
        <v>11</v>
      </c>
      <c r="B32" s="23" t="s">
        <v>14</v>
      </c>
      <c r="C32" s="24" t="s">
        <v>24</v>
      </c>
      <c r="D32" s="22" t="s">
        <v>124</v>
      </c>
      <c r="E32" s="25">
        <v>1</v>
      </c>
      <c r="F32" s="78">
        <v>0</v>
      </c>
      <c r="G32" s="26">
        <f t="shared" si="0"/>
        <v>0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</row>
    <row r="33" spans="1:115" s="27" customFormat="1" x14ac:dyDescent="0.25">
      <c r="A33" s="22">
        <v>12</v>
      </c>
      <c r="B33" s="23" t="s">
        <v>14</v>
      </c>
      <c r="C33" s="24" t="s">
        <v>25</v>
      </c>
      <c r="D33" s="22" t="s">
        <v>124</v>
      </c>
      <c r="E33" s="25">
        <v>1</v>
      </c>
      <c r="F33" s="78">
        <v>0</v>
      </c>
      <c r="G33" s="26">
        <f t="shared" si="0"/>
        <v>0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</row>
    <row r="34" spans="1:115" s="27" customFormat="1" x14ac:dyDescent="0.25">
      <c r="A34" s="22">
        <v>13</v>
      </c>
      <c r="B34" s="23" t="s">
        <v>14</v>
      </c>
      <c r="C34" s="24" t="s">
        <v>76</v>
      </c>
      <c r="D34" s="22" t="s">
        <v>124</v>
      </c>
      <c r="E34" s="25">
        <v>1</v>
      </c>
      <c r="F34" s="78">
        <v>0</v>
      </c>
      <c r="G34" s="26">
        <f t="shared" si="0"/>
        <v>0</v>
      </c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</row>
    <row r="35" spans="1:115" s="27" customFormat="1" x14ac:dyDescent="0.25">
      <c r="A35" s="22">
        <v>14</v>
      </c>
      <c r="B35" s="23" t="s">
        <v>14</v>
      </c>
      <c r="C35" s="24" t="s">
        <v>26</v>
      </c>
      <c r="D35" s="22" t="s">
        <v>124</v>
      </c>
      <c r="E35" s="25">
        <v>1</v>
      </c>
      <c r="F35" s="78">
        <v>0</v>
      </c>
      <c r="G35" s="26">
        <f t="shared" si="0"/>
        <v>0</v>
      </c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</row>
    <row r="36" spans="1:115" s="27" customFormat="1" x14ac:dyDescent="0.25">
      <c r="A36" s="22">
        <v>15</v>
      </c>
      <c r="B36" s="23" t="s">
        <v>14</v>
      </c>
      <c r="C36" s="24" t="s">
        <v>27</v>
      </c>
      <c r="D36" s="22" t="s">
        <v>124</v>
      </c>
      <c r="E36" s="25">
        <v>1</v>
      </c>
      <c r="F36" s="78">
        <v>0</v>
      </c>
      <c r="G36" s="26">
        <f t="shared" si="0"/>
        <v>0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</row>
    <row r="37" spans="1:115" s="27" customFormat="1" x14ac:dyDescent="0.25">
      <c r="A37" s="22">
        <v>16</v>
      </c>
      <c r="B37" s="23" t="s">
        <v>14</v>
      </c>
      <c r="C37" s="24" t="s">
        <v>28</v>
      </c>
      <c r="D37" s="22" t="s">
        <v>124</v>
      </c>
      <c r="E37" s="25">
        <v>1</v>
      </c>
      <c r="F37" s="78">
        <v>0</v>
      </c>
      <c r="G37" s="26">
        <f t="shared" si="0"/>
        <v>0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</row>
    <row r="38" spans="1:115" s="27" customFormat="1" x14ac:dyDescent="0.25">
      <c r="A38" s="22">
        <v>17</v>
      </c>
      <c r="B38" s="23" t="s">
        <v>14</v>
      </c>
      <c r="C38" s="24" t="s">
        <v>29</v>
      </c>
      <c r="D38" s="22" t="s">
        <v>124</v>
      </c>
      <c r="E38" s="25">
        <v>1</v>
      </c>
      <c r="F38" s="78">
        <v>0</v>
      </c>
      <c r="G38" s="26">
        <f t="shared" si="0"/>
        <v>0</v>
      </c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</row>
    <row r="39" spans="1:115" s="27" customFormat="1" x14ac:dyDescent="0.25">
      <c r="A39" s="22">
        <v>18</v>
      </c>
      <c r="B39" s="23" t="s">
        <v>14</v>
      </c>
      <c r="C39" s="24" t="s">
        <v>30</v>
      </c>
      <c r="D39" s="22" t="s">
        <v>124</v>
      </c>
      <c r="E39" s="25">
        <v>1</v>
      </c>
      <c r="F39" s="78">
        <v>0</v>
      </c>
      <c r="G39" s="26">
        <f t="shared" si="0"/>
        <v>0</v>
      </c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</row>
    <row r="40" spans="1:115" s="27" customFormat="1" x14ac:dyDescent="0.25">
      <c r="A40" s="22">
        <v>19</v>
      </c>
      <c r="B40" s="23" t="s">
        <v>14</v>
      </c>
      <c r="C40" s="24" t="s">
        <v>31</v>
      </c>
      <c r="D40" s="22" t="s">
        <v>124</v>
      </c>
      <c r="E40" s="25">
        <v>1</v>
      </c>
      <c r="F40" s="78">
        <v>0</v>
      </c>
      <c r="G40" s="26">
        <f t="shared" si="0"/>
        <v>0</v>
      </c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</row>
    <row r="41" spans="1:115" s="27" customFormat="1" x14ac:dyDescent="0.25">
      <c r="A41" s="22">
        <v>20</v>
      </c>
      <c r="B41" s="23" t="s">
        <v>14</v>
      </c>
      <c r="C41" s="24" t="s">
        <v>32</v>
      </c>
      <c r="D41" s="22" t="s">
        <v>124</v>
      </c>
      <c r="E41" s="25">
        <v>1</v>
      </c>
      <c r="F41" s="78">
        <v>0</v>
      </c>
      <c r="G41" s="26">
        <f t="shared" si="0"/>
        <v>0</v>
      </c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</row>
    <row r="42" spans="1:115" s="27" customFormat="1" x14ac:dyDescent="0.25">
      <c r="A42" s="22">
        <v>21</v>
      </c>
      <c r="B42" s="23" t="s">
        <v>14</v>
      </c>
      <c r="C42" s="24" t="s">
        <v>33</v>
      </c>
      <c r="D42" s="22" t="s">
        <v>124</v>
      </c>
      <c r="E42" s="25">
        <v>1</v>
      </c>
      <c r="F42" s="78">
        <v>0</v>
      </c>
      <c r="G42" s="26">
        <f t="shared" si="0"/>
        <v>0</v>
      </c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</row>
    <row r="43" spans="1:115" s="27" customFormat="1" x14ac:dyDescent="0.25">
      <c r="A43" s="22">
        <v>22</v>
      </c>
      <c r="B43" s="23" t="s">
        <v>14</v>
      </c>
      <c r="C43" s="24" t="s">
        <v>34</v>
      </c>
      <c r="D43" s="22" t="s">
        <v>124</v>
      </c>
      <c r="E43" s="25">
        <v>1</v>
      </c>
      <c r="F43" s="78">
        <v>0</v>
      </c>
      <c r="G43" s="26">
        <f t="shared" si="0"/>
        <v>0</v>
      </c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</row>
    <row r="44" spans="1:115" s="27" customFormat="1" x14ac:dyDescent="0.25">
      <c r="A44" s="22">
        <v>23</v>
      </c>
      <c r="B44" s="23" t="s">
        <v>14</v>
      </c>
      <c r="C44" s="24" t="s">
        <v>92</v>
      </c>
      <c r="D44" s="22" t="s">
        <v>124</v>
      </c>
      <c r="E44" s="25">
        <v>1</v>
      </c>
      <c r="F44" s="78">
        <v>0</v>
      </c>
      <c r="G44" s="26">
        <f t="shared" si="0"/>
        <v>0</v>
      </c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</row>
    <row r="45" spans="1:115" s="27" customFormat="1" x14ac:dyDescent="0.25">
      <c r="A45" s="22">
        <v>24</v>
      </c>
      <c r="B45" s="23" t="s">
        <v>14</v>
      </c>
      <c r="C45" s="24" t="s">
        <v>93</v>
      </c>
      <c r="D45" s="22" t="s">
        <v>124</v>
      </c>
      <c r="E45" s="25">
        <v>1</v>
      </c>
      <c r="F45" s="78">
        <v>0</v>
      </c>
      <c r="G45" s="26">
        <f t="shared" si="0"/>
        <v>0</v>
      </c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</row>
    <row r="46" spans="1:115" s="27" customFormat="1" x14ac:dyDescent="0.25">
      <c r="A46" s="22">
        <v>25</v>
      </c>
      <c r="B46" s="23" t="s">
        <v>14</v>
      </c>
      <c r="C46" s="24" t="s">
        <v>94</v>
      </c>
      <c r="D46" s="22" t="s">
        <v>124</v>
      </c>
      <c r="E46" s="25">
        <v>1</v>
      </c>
      <c r="F46" s="78">
        <v>0</v>
      </c>
      <c r="G46" s="26">
        <f t="shared" si="0"/>
        <v>0</v>
      </c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</row>
    <row r="47" spans="1:115" s="27" customFormat="1" x14ac:dyDescent="0.25">
      <c r="A47" s="22">
        <v>26</v>
      </c>
      <c r="B47" s="23" t="s">
        <v>14</v>
      </c>
      <c r="C47" s="24" t="s">
        <v>95</v>
      </c>
      <c r="D47" s="22" t="s">
        <v>124</v>
      </c>
      <c r="E47" s="25">
        <v>1</v>
      </c>
      <c r="F47" s="78">
        <v>0</v>
      </c>
      <c r="G47" s="26">
        <f t="shared" si="0"/>
        <v>0</v>
      </c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</row>
    <row r="48" spans="1:115" s="27" customFormat="1" x14ac:dyDescent="0.25">
      <c r="A48" s="22">
        <v>27</v>
      </c>
      <c r="B48" s="23" t="s">
        <v>96</v>
      </c>
      <c r="C48" s="24" t="s">
        <v>97</v>
      </c>
      <c r="D48" s="22" t="s">
        <v>124</v>
      </c>
      <c r="E48" s="25">
        <v>1</v>
      </c>
      <c r="F48" s="78">
        <v>0</v>
      </c>
      <c r="G48" s="26">
        <f t="shared" si="0"/>
        <v>0</v>
      </c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</row>
    <row r="49" spans="1:115" s="27" customFormat="1" x14ac:dyDescent="0.25">
      <c r="A49" s="22">
        <v>28</v>
      </c>
      <c r="B49" s="23" t="s">
        <v>96</v>
      </c>
      <c r="C49" s="24" t="s">
        <v>98</v>
      </c>
      <c r="D49" s="22" t="s">
        <v>124</v>
      </c>
      <c r="E49" s="25">
        <v>1</v>
      </c>
      <c r="F49" s="78">
        <v>0</v>
      </c>
      <c r="G49" s="26">
        <f t="shared" si="0"/>
        <v>0</v>
      </c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</row>
    <row r="50" spans="1:115" s="27" customFormat="1" x14ac:dyDescent="0.25">
      <c r="A50" s="22">
        <v>29</v>
      </c>
      <c r="B50" s="23" t="s">
        <v>96</v>
      </c>
      <c r="C50" s="24" t="s">
        <v>99</v>
      </c>
      <c r="D50" s="22" t="s">
        <v>124</v>
      </c>
      <c r="E50" s="25">
        <v>1</v>
      </c>
      <c r="F50" s="78">
        <v>0</v>
      </c>
      <c r="G50" s="26">
        <f t="shared" si="0"/>
        <v>0</v>
      </c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</row>
    <row r="51" spans="1:115" s="27" customFormat="1" x14ac:dyDescent="0.25">
      <c r="A51" s="22">
        <v>30</v>
      </c>
      <c r="B51" s="23" t="s">
        <v>96</v>
      </c>
      <c r="C51" s="24" t="s">
        <v>100</v>
      </c>
      <c r="D51" s="22" t="s">
        <v>124</v>
      </c>
      <c r="E51" s="25">
        <v>1</v>
      </c>
      <c r="F51" s="78">
        <v>0</v>
      </c>
      <c r="G51" s="26">
        <f t="shared" si="0"/>
        <v>0</v>
      </c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</row>
    <row r="52" spans="1:115" s="27" customFormat="1" x14ac:dyDescent="0.25">
      <c r="A52" s="28" t="s">
        <v>249</v>
      </c>
      <c r="B52" s="29"/>
      <c r="C52" s="29"/>
      <c r="D52" s="29"/>
      <c r="E52" s="29"/>
      <c r="F52" s="29"/>
      <c r="G52" s="30">
        <f>SUM(G22:G51)+SUM(G17:G20)+SUM(G11:G15)</f>
        <v>0</v>
      </c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</row>
    <row r="53" spans="1:115" s="27" customFormat="1" x14ac:dyDescent="0.25">
      <c r="A53" s="31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</row>
    <row r="54" spans="1:115" ht="15.75" customHeight="1" x14ac:dyDescent="0.25">
      <c r="A54" s="32"/>
      <c r="B54" s="32"/>
      <c r="C54" s="32"/>
      <c r="D54" s="32"/>
      <c r="E54" s="33"/>
      <c r="F54" s="34"/>
      <c r="G54" s="35"/>
    </row>
    <row r="55" spans="1:115" ht="15.75" customHeight="1" x14ac:dyDescent="0.25">
      <c r="A55" s="36" t="s">
        <v>120</v>
      </c>
      <c r="B55" s="36"/>
      <c r="C55" s="32"/>
      <c r="D55" s="32"/>
      <c r="E55" s="33"/>
      <c r="F55" s="34"/>
      <c r="G55" s="35"/>
    </row>
    <row r="56" spans="1:115" ht="15" customHeight="1" x14ac:dyDescent="0.25">
      <c r="A56" s="37" t="s">
        <v>0</v>
      </c>
      <c r="B56" s="14" t="s">
        <v>1</v>
      </c>
      <c r="C56" s="15" t="s">
        <v>2</v>
      </c>
      <c r="D56" s="15" t="s">
        <v>3</v>
      </c>
      <c r="E56" s="15" t="s">
        <v>4</v>
      </c>
      <c r="F56" s="16" t="s">
        <v>240</v>
      </c>
      <c r="G56" s="16" t="s">
        <v>241</v>
      </c>
    </row>
    <row r="57" spans="1:115" ht="15.75" customHeight="1" thickBot="1" x14ac:dyDescent="0.3">
      <c r="A57" s="38"/>
      <c r="B57" s="39"/>
      <c r="C57" s="40"/>
      <c r="D57" s="40"/>
      <c r="E57" s="40"/>
      <c r="F57" s="19"/>
      <c r="G57" s="19"/>
    </row>
    <row r="58" spans="1:115" ht="15.75" customHeight="1" x14ac:dyDescent="0.25">
      <c r="A58" s="41" t="s">
        <v>119</v>
      </c>
      <c r="B58" s="42"/>
      <c r="C58" s="42"/>
      <c r="D58" s="42"/>
      <c r="E58" s="42"/>
      <c r="F58" s="42"/>
      <c r="G58" s="42"/>
    </row>
    <row r="59" spans="1:115" s="27" customFormat="1" x14ac:dyDescent="0.25">
      <c r="A59" s="22">
        <v>1</v>
      </c>
      <c r="B59" s="23" t="s">
        <v>35</v>
      </c>
      <c r="C59" s="24" t="s">
        <v>50</v>
      </c>
      <c r="D59" s="22" t="s">
        <v>244</v>
      </c>
      <c r="E59" s="25">
        <v>1</v>
      </c>
      <c r="F59" s="78">
        <v>0</v>
      </c>
      <c r="G59" s="26">
        <f t="shared" ref="G59:G61" si="1">E59*F59</f>
        <v>0</v>
      </c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</row>
    <row r="60" spans="1:115" s="27" customFormat="1" x14ac:dyDescent="0.25">
      <c r="A60" s="22">
        <v>2</v>
      </c>
      <c r="B60" s="23" t="s">
        <v>35</v>
      </c>
      <c r="C60" s="24" t="s">
        <v>57</v>
      </c>
      <c r="D60" s="22" t="s">
        <v>244</v>
      </c>
      <c r="E60" s="25">
        <v>1</v>
      </c>
      <c r="F60" s="78">
        <v>0</v>
      </c>
      <c r="G60" s="26">
        <f t="shared" si="1"/>
        <v>0</v>
      </c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</row>
    <row r="61" spans="1:115" s="27" customFormat="1" ht="15.75" thickBot="1" x14ac:dyDescent="0.3">
      <c r="A61" s="22">
        <v>3</v>
      </c>
      <c r="B61" s="23" t="s">
        <v>35</v>
      </c>
      <c r="C61" s="24" t="s">
        <v>77</v>
      </c>
      <c r="D61" s="22" t="s">
        <v>244</v>
      </c>
      <c r="E61" s="25">
        <v>1</v>
      </c>
      <c r="F61" s="78">
        <v>0</v>
      </c>
      <c r="G61" s="26">
        <f t="shared" si="1"/>
        <v>0</v>
      </c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</row>
    <row r="62" spans="1:115" x14ac:dyDescent="0.25">
      <c r="A62" s="4" t="s">
        <v>122</v>
      </c>
      <c r="B62" s="5"/>
      <c r="C62" s="5"/>
      <c r="D62" s="5"/>
      <c r="E62" s="5"/>
      <c r="F62" s="5"/>
      <c r="G62" s="5"/>
    </row>
    <row r="63" spans="1:115" s="27" customFormat="1" x14ac:dyDescent="0.25">
      <c r="A63" s="22">
        <v>1</v>
      </c>
      <c r="B63" s="23" t="s">
        <v>36</v>
      </c>
      <c r="C63" s="24" t="s">
        <v>37</v>
      </c>
      <c r="D63" s="22" t="s">
        <v>81</v>
      </c>
      <c r="E63" s="25">
        <v>1</v>
      </c>
      <c r="F63" s="78">
        <v>0</v>
      </c>
      <c r="G63" s="26">
        <f t="shared" ref="G63:G71" si="2">E63*F63</f>
        <v>0</v>
      </c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</row>
    <row r="64" spans="1:115" s="27" customFormat="1" x14ac:dyDescent="0.25">
      <c r="A64" s="22">
        <v>2</v>
      </c>
      <c r="B64" s="23" t="s">
        <v>36</v>
      </c>
      <c r="C64" s="24" t="s">
        <v>38</v>
      </c>
      <c r="D64" s="22" t="s">
        <v>81</v>
      </c>
      <c r="E64" s="25">
        <v>1</v>
      </c>
      <c r="F64" s="78">
        <v>0</v>
      </c>
      <c r="G64" s="26">
        <f t="shared" si="2"/>
        <v>0</v>
      </c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</row>
    <row r="65" spans="1:115" s="27" customFormat="1" x14ac:dyDescent="0.25">
      <c r="A65" s="22">
        <v>3</v>
      </c>
      <c r="B65" s="23" t="s">
        <v>36</v>
      </c>
      <c r="C65" s="24" t="s">
        <v>39</v>
      </c>
      <c r="D65" s="22" t="s">
        <v>81</v>
      </c>
      <c r="E65" s="25">
        <v>1</v>
      </c>
      <c r="F65" s="78">
        <v>0</v>
      </c>
      <c r="G65" s="26">
        <f t="shared" si="2"/>
        <v>0</v>
      </c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</row>
    <row r="66" spans="1:115" s="27" customFormat="1" x14ac:dyDescent="0.25">
      <c r="A66" s="22">
        <v>4</v>
      </c>
      <c r="B66" s="23" t="s">
        <v>36</v>
      </c>
      <c r="C66" s="24" t="s">
        <v>40</v>
      </c>
      <c r="D66" s="22" t="s">
        <v>81</v>
      </c>
      <c r="E66" s="25">
        <v>1</v>
      </c>
      <c r="F66" s="78">
        <v>0</v>
      </c>
      <c r="G66" s="26">
        <f t="shared" si="2"/>
        <v>0</v>
      </c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</row>
    <row r="67" spans="1:115" s="9" customFormat="1" x14ac:dyDescent="0.25">
      <c r="A67" s="22">
        <v>5</v>
      </c>
      <c r="B67" s="23" t="s">
        <v>36</v>
      </c>
      <c r="C67" s="24" t="s">
        <v>41</v>
      </c>
      <c r="D67" s="22" t="s">
        <v>81</v>
      </c>
      <c r="E67" s="25">
        <v>1</v>
      </c>
      <c r="F67" s="78">
        <v>0</v>
      </c>
      <c r="G67" s="26">
        <f t="shared" si="2"/>
        <v>0</v>
      </c>
    </row>
    <row r="68" spans="1:115" s="9" customFormat="1" x14ac:dyDescent="0.25">
      <c r="A68" s="22">
        <v>6</v>
      </c>
      <c r="B68" s="23" t="s">
        <v>36</v>
      </c>
      <c r="C68" s="24" t="s">
        <v>42</v>
      </c>
      <c r="D68" s="22" t="s">
        <v>81</v>
      </c>
      <c r="E68" s="25">
        <v>1</v>
      </c>
      <c r="F68" s="78">
        <v>0</v>
      </c>
      <c r="G68" s="26">
        <f t="shared" si="2"/>
        <v>0</v>
      </c>
    </row>
    <row r="69" spans="1:115" s="9" customFormat="1" x14ac:dyDescent="0.25">
      <c r="A69" s="22">
        <v>7</v>
      </c>
      <c r="B69" s="23" t="s">
        <v>36</v>
      </c>
      <c r="C69" s="24" t="s">
        <v>43</v>
      </c>
      <c r="D69" s="22" t="s">
        <v>81</v>
      </c>
      <c r="E69" s="25">
        <v>1</v>
      </c>
      <c r="F69" s="78">
        <v>0</v>
      </c>
      <c r="G69" s="26">
        <f t="shared" si="2"/>
        <v>0</v>
      </c>
    </row>
    <row r="70" spans="1:115" s="9" customFormat="1" x14ac:dyDescent="0.25">
      <c r="A70" s="22">
        <v>8</v>
      </c>
      <c r="B70" s="23" t="s">
        <v>36</v>
      </c>
      <c r="C70" s="24" t="s">
        <v>44</v>
      </c>
      <c r="D70" s="22" t="s">
        <v>81</v>
      </c>
      <c r="E70" s="25">
        <v>1</v>
      </c>
      <c r="F70" s="78">
        <v>0</v>
      </c>
      <c r="G70" s="26">
        <f t="shared" si="2"/>
        <v>0</v>
      </c>
    </row>
    <row r="71" spans="1:115" s="9" customFormat="1" ht="15.75" thickBot="1" x14ac:dyDescent="0.3">
      <c r="A71" s="22">
        <v>9</v>
      </c>
      <c r="B71" s="23" t="s">
        <v>36</v>
      </c>
      <c r="C71" s="24" t="s">
        <v>45</v>
      </c>
      <c r="D71" s="22" t="s">
        <v>81</v>
      </c>
      <c r="E71" s="25">
        <v>1</v>
      </c>
      <c r="F71" s="78">
        <v>0</v>
      </c>
      <c r="G71" s="26">
        <f t="shared" si="2"/>
        <v>0</v>
      </c>
    </row>
    <row r="72" spans="1:115" s="27" customFormat="1" x14ac:dyDescent="0.25">
      <c r="A72" s="4" t="s">
        <v>123</v>
      </c>
      <c r="B72" s="5"/>
      <c r="C72" s="5"/>
      <c r="D72" s="5"/>
      <c r="E72" s="5"/>
      <c r="F72" s="5"/>
      <c r="G72" s="5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</row>
    <row r="73" spans="1:115" s="9" customFormat="1" x14ac:dyDescent="0.25">
      <c r="A73" s="22">
        <v>1</v>
      </c>
      <c r="B73" s="23" t="s">
        <v>46</v>
      </c>
      <c r="C73" s="24" t="s">
        <v>49</v>
      </c>
      <c r="D73" s="22" t="s">
        <v>243</v>
      </c>
      <c r="E73" s="25">
        <v>1</v>
      </c>
      <c r="F73" s="78">
        <v>0</v>
      </c>
      <c r="G73" s="26">
        <f t="shared" ref="G73:G75" si="3">E73*F73</f>
        <v>0</v>
      </c>
    </row>
    <row r="74" spans="1:115" s="9" customFormat="1" x14ac:dyDescent="0.25">
      <c r="A74" s="22">
        <v>2</v>
      </c>
      <c r="B74" s="23" t="s">
        <v>46</v>
      </c>
      <c r="C74" s="24" t="s">
        <v>47</v>
      </c>
      <c r="D74" s="22" t="s">
        <v>243</v>
      </c>
      <c r="E74" s="25">
        <v>1</v>
      </c>
      <c r="F74" s="78">
        <v>0</v>
      </c>
      <c r="G74" s="26">
        <f t="shared" si="3"/>
        <v>0</v>
      </c>
    </row>
    <row r="75" spans="1:115" s="9" customFormat="1" ht="15.75" thickBot="1" x14ac:dyDescent="0.3">
      <c r="A75" s="22">
        <v>3</v>
      </c>
      <c r="B75" s="23" t="s">
        <v>46</v>
      </c>
      <c r="C75" s="24" t="s">
        <v>48</v>
      </c>
      <c r="D75" s="22" t="s">
        <v>243</v>
      </c>
      <c r="E75" s="25">
        <v>1</v>
      </c>
      <c r="F75" s="78">
        <v>0</v>
      </c>
      <c r="G75" s="26">
        <f t="shared" si="3"/>
        <v>0</v>
      </c>
    </row>
    <row r="76" spans="1:115" ht="15.75" customHeight="1" x14ac:dyDescent="0.25">
      <c r="A76" s="4" t="s">
        <v>118</v>
      </c>
      <c r="B76" s="5"/>
      <c r="C76" s="5"/>
      <c r="D76" s="5"/>
      <c r="E76" s="5"/>
      <c r="F76" s="5"/>
      <c r="G76" s="5"/>
    </row>
    <row r="77" spans="1:115" s="27" customFormat="1" x14ac:dyDescent="0.25">
      <c r="A77" s="22">
        <v>1</v>
      </c>
      <c r="B77" s="23" t="s">
        <v>58</v>
      </c>
      <c r="C77" s="24" t="s">
        <v>59</v>
      </c>
      <c r="D77" s="22" t="s">
        <v>124</v>
      </c>
      <c r="E77" s="25">
        <v>1</v>
      </c>
      <c r="F77" s="78">
        <v>0</v>
      </c>
      <c r="G77" s="26">
        <f t="shared" ref="G77:G79" si="4">E77*F77</f>
        <v>0</v>
      </c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</row>
    <row r="78" spans="1:115" s="27" customFormat="1" x14ac:dyDescent="0.25">
      <c r="A78" s="22">
        <v>2</v>
      </c>
      <c r="B78" s="23" t="s">
        <v>58</v>
      </c>
      <c r="C78" s="24" t="s">
        <v>60</v>
      </c>
      <c r="D78" s="22" t="s">
        <v>124</v>
      </c>
      <c r="E78" s="25">
        <v>1</v>
      </c>
      <c r="F78" s="78">
        <v>0</v>
      </c>
      <c r="G78" s="26">
        <f t="shared" si="4"/>
        <v>0</v>
      </c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</row>
    <row r="79" spans="1:115" s="27" customFormat="1" ht="15.75" thickBot="1" x14ac:dyDescent="0.3">
      <c r="A79" s="22">
        <v>3</v>
      </c>
      <c r="B79" s="23" t="s">
        <v>58</v>
      </c>
      <c r="C79" s="24" t="s">
        <v>61</v>
      </c>
      <c r="D79" s="22" t="s">
        <v>124</v>
      </c>
      <c r="E79" s="25">
        <v>1</v>
      </c>
      <c r="F79" s="78">
        <v>0</v>
      </c>
      <c r="G79" s="26">
        <f t="shared" si="4"/>
        <v>0</v>
      </c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  <c r="DF79" s="9"/>
      <c r="DG79" s="9"/>
      <c r="DH79" s="9"/>
      <c r="DI79" s="9"/>
      <c r="DJ79" s="9"/>
      <c r="DK79" s="9"/>
    </row>
    <row r="80" spans="1:115" s="27" customFormat="1" x14ac:dyDescent="0.25">
      <c r="A80" s="4" t="s">
        <v>116</v>
      </c>
      <c r="B80" s="5"/>
      <c r="C80" s="5"/>
      <c r="D80" s="5"/>
      <c r="E80" s="5"/>
      <c r="F80" s="5"/>
      <c r="G80" s="5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9"/>
      <c r="DE80" s="9"/>
      <c r="DF80" s="9"/>
      <c r="DG80" s="9"/>
      <c r="DH80" s="9"/>
      <c r="DI80" s="9"/>
      <c r="DJ80" s="9"/>
      <c r="DK80" s="9"/>
    </row>
    <row r="81" spans="1:115" x14ac:dyDescent="0.25">
      <c r="A81" s="22">
        <v>1</v>
      </c>
      <c r="B81" s="23" t="s">
        <v>115</v>
      </c>
      <c r="C81" s="24" t="s">
        <v>62</v>
      </c>
      <c r="D81" s="22" t="s">
        <v>124</v>
      </c>
      <c r="E81" s="25">
        <v>1</v>
      </c>
      <c r="F81" s="78">
        <v>0</v>
      </c>
      <c r="G81" s="26">
        <f t="shared" ref="G81:G118" si="5">E81*F81</f>
        <v>0</v>
      </c>
    </row>
    <row r="82" spans="1:115" x14ac:dyDescent="0.25">
      <c r="A82" s="22">
        <v>2</v>
      </c>
      <c r="B82" s="23" t="s">
        <v>115</v>
      </c>
      <c r="C82" s="24" t="s">
        <v>63</v>
      </c>
      <c r="D82" s="22" t="s">
        <v>124</v>
      </c>
      <c r="E82" s="25">
        <v>1</v>
      </c>
      <c r="F82" s="78">
        <v>0</v>
      </c>
      <c r="G82" s="26">
        <f t="shared" si="5"/>
        <v>0</v>
      </c>
    </row>
    <row r="83" spans="1:115" x14ac:dyDescent="0.25">
      <c r="A83" s="22">
        <v>3</v>
      </c>
      <c r="B83" s="23" t="s">
        <v>115</v>
      </c>
      <c r="C83" s="24" t="s">
        <v>64</v>
      </c>
      <c r="D83" s="22" t="s">
        <v>124</v>
      </c>
      <c r="E83" s="25">
        <v>1</v>
      </c>
      <c r="F83" s="78">
        <v>0</v>
      </c>
      <c r="G83" s="26">
        <f t="shared" si="5"/>
        <v>0</v>
      </c>
    </row>
    <row r="84" spans="1:115" x14ac:dyDescent="0.25">
      <c r="A84" s="22">
        <v>4</v>
      </c>
      <c r="B84" s="23" t="s">
        <v>115</v>
      </c>
      <c r="C84" s="24" t="s">
        <v>65</v>
      </c>
      <c r="D84" s="22" t="s">
        <v>124</v>
      </c>
      <c r="E84" s="25">
        <v>1</v>
      </c>
      <c r="F84" s="78">
        <v>0</v>
      </c>
      <c r="G84" s="26">
        <f t="shared" si="5"/>
        <v>0</v>
      </c>
    </row>
    <row r="85" spans="1:115" x14ac:dyDescent="0.25">
      <c r="A85" s="22">
        <v>5</v>
      </c>
      <c r="B85" s="23" t="s">
        <v>115</v>
      </c>
      <c r="C85" s="24" t="s">
        <v>66</v>
      </c>
      <c r="D85" s="22" t="s">
        <v>124</v>
      </c>
      <c r="E85" s="25">
        <v>1</v>
      </c>
      <c r="F85" s="78">
        <v>0</v>
      </c>
      <c r="G85" s="26">
        <f t="shared" si="5"/>
        <v>0</v>
      </c>
    </row>
    <row r="86" spans="1:115" x14ac:dyDescent="0.25">
      <c r="A86" s="22">
        <v>6</v>
      </c>
      <c r="B86" s="23" t="s">
        <v>115</v>
      </c>
      <c r="C86" s="24" t="s">
        <v>67</v>
      </c>
      <c r="D86" s="22" t="s">
        <v>124</v>
      </c>
      <c r="E86" s="25">
        <v>1</v>
      </c>
      <c r="F86" s="78">
        <v>0</v>
      </c>
      <c r="G86" s="26">
        <f t="shared" si="5"/>
        <v>0</v>
      </c>
    </row>
    <row r="87" spans="1:115" x14ac:dyDescent="0.25">
      <c r="A87" s="22">
        <v>7</v>
      </c>
      <c r="B87" s="23" t="s">
        <v>115</v>
      </c>
      <c r="C87" s="24" t="s">
        <v>108</v>
      </c>
      <c r="D87" s="22" t="s">
        <v>124</v>
      </c>
      <c r="E87" s="25">
        <v>1</v>
      </c>
      <c r="F87" s="78">
        <v>0</v>
      </c>
      <c r="G87" s="26">
        <f t="shared" si="5"/>
        <v>0</v>
      </c>
    </row>
    <row r="88" spans="1:115" x14ac:dyDescent="0.25">
      <c r="A88" s="22">
        <v>8</v>
      </c>
      <c r="B88" s="23" t="s">
        <v>115</v>
      </c>
      <c r="C88" s="24" t="s">
        <v>109</v>
      </c>
      <c r="D88" s="22" t="s">
        <v>124</v>
      </c>
      <c r="E88" s="25">
        <v>1</v>
      </c>
      <c r="F88" s="78">
        <v>0</v>
      </c>
      <c r="G88" s="26">
        <f t="shared" si="5"/>
        <v>0</v>
      </c>
    </row>
    <row r="89" spans="1:115" x14ac:dyDescent="0.25">
      <c r="A89" s="22">
        <v>9</v>
      </c>
      <c r="B89" s="23" t="s">
        <v>115</v>
      </c>
      <c r="C89" s="24" t="s">
        <v>110</v>
      </c>
      <c r="D89" s="22" t="s">
        <v>124</v>
      </c>
      <c r="E89" s="25">
        <v>1</v>
      </c>
      <c r="F89" s="78">
        <v>0</v>
      </c>
      <c r="G89" s="26">
        <f t="shared" si="5"/>
        <v>0</v>
      </c>
    </row>
    <row r="90" spans="1:115" x14ac:dyDescent="0.25">
      <c r="A90" s="22">
        <v>10</v>
      </c>
      <c r="B90" s="23" t="s">
        <v>115</v>
      </c>
      <c r="C90" s="24" t="s">
        <v>112</v>
      </c>
      <c r="D90" s="22" t="s">
        <v>124</v>
      </c>
      <c r="E90" s="25">
        <v>1</v>
      </c>
      <c r="F90" s="78">
        <v>0</v>
      </c>
      <c r="G90" s="26">
        <f t="shared" si="5"/>
        <v>0</v>
      </c>
    </row>
    <row r="91" spans="1:115" x14ac:dyDescent="0.25">
      <c r="A91" s="22">
        <v>11</v>
      </c>
      <c r="B91" s="23" t="s">
        <v>115</v>
      </c>
      <c r="C91" s="24" t="s">
        <v>113</v>
      </c>
      <c r="D91" s="22" t="s">
        <v>124</v>
      </c>
      <c r="E91" s="25">
        <v>1</v>
      </c>
      <c r="F91" s="78">
        <v>0</v>
      </c>
      <c r="G91" s="26">
        <f t="shared" si="5"/>
        <v>0</v>
      </c>
    </row>
    <row r="92" spans="1:115" x14ac:dyDescent="0.25">
      <c r="A92" s="22">
        <v>12</v>
      </c>
      <c r="B92" s="23" t="s">
        <v>115</v>
      </c>
      <c r="C92" s="24" t="s">
        <v>114</v>
      </c>
      <c r="D92" s="22" t="s">
        <v>124</v>
      </c>
      <c r="E92" s="25">
        <v>1</v>
      </c>
      <c r="F92" s="78">
        <v>0</v>
      </c>
      <c r="G92" s="26">
        <f t="shared" si="5"/>
        <v>0</v>
      </c>
    </row>
    <row r="93" spans="1:115" s="27" customFormat="1" x14ac:dyDescent="0.25">
      <c r="A93" s="22">
        <v>13</v>
      </c>
      <c r="B93" s="23" t="s">
        <v>115</v>
      </c>
      <c r="C93" s="24" t="s">
        <v>68</v>
      </c>
      <c r="D93" s="22" t="s">
        <v>124</v>
      </c>
      <c r="E93" s="25">
        <v>1</v>
      </c>
      <c r="F93" s="78">
        <v>0</v>
      </c>
      <c r="G93" s="26">
        <f t="shared" si="5"/>
        <v>0</v>
      </c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</row>
    <row r="94" spans="1:115" s="27" customFormat="1" x14ac:dyDescent="0.25">
      <c r="A94" s="22">
        <v>14</v>
      </c>
      <c r="B94" s="23" t="s">
        <v>115</v>
      </c>
      <c r="C94" s="24" t="s">
        <v>69</v>
      </c>
      <c r="D94" s="22" t="s">
        <v>124</v>
      </c>
      <c r="E94" s="25">
        <v>1</v>
      </c>
      <c r="F94" s="78">
        <v>0</v>
      </c>
      <c r="G94" s="26">
        <f t="shared" si="5"/>
        <v>0</v>
      </c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  <c r="CX94" s="9"/>
      <c r="CY94" s="9"/>
      <c r="CZ94" s="9"/>
      <c r="DA94" s="9"/>
      <c r="DB94" s="9"/>
      <c r="DC94" s="9"/>
      <c r="DD94" s="9"/>
      <c r="DE94" s="9"/>
      <c r="DF94" s="9"/>
      <c r="DG94" s="9"/>
      <c r="DH94" s="9"/>
      <c r="DI94" s="9"/>
      <c r="DJ94" s="9"/>
      <c r="DK94" s="9"/>
    </row>
    <row r="95" spans="1:115" s="43" customFormat="1" x14ac:dyDescent="0.25">
      <c r="A95" s="22">
        <v>15</v>
      </c>
      <c r="B95" s="23" t="s">
        <v>115</v>
      </c>
      <c r="C95" s="24" t="s">
        <v>70</v>
      </c>
      <c r="D95" s="22" t="s">
        <v>124</v>
      </c>
      <c r="E95" s="25">
        <v>1</v>
      </c>
      <c r="F95" s="78">
        <v>0</v>
      </c>
      <c r="G95" s="26">
        <f t="shared" si="5"/>
        <v>0</v>
      </c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9"/>
      <c r="CZ95" s="9"/>
      <c r="DA95" s="9"/>
      <c r="DB95" s="9"/>
      <c r="DC95" s="9"/>
      <c r="DD95" s="9"/>
      <c r="DE95" s="9"/>
      <c r="DF95" s="9"/>
      <c r="DG95" s="9"/>
      <c r="DH95" s="9"/>
      <c r="DI95" s="9"/>
      <c r="DJ95" s="9"/>
      <c r="DK95" s="9"/>
    </row>
    <row r="96" spans="1:115" s="27" customFormat="1" x14ac:dyDescent="0.25">
      <c r="A96" s="22">
        <v>16</v>
      </c>
      <c r="B96" s="23" t="s">
        <v>115</v>
      </c>
      <c r="C96" s="24" t="s">
        <v>71</v>
      </c>
      <c r="D96" s="22" t="s">
        <v>124</v>
      </c>
      <c r="E96" s="25">
        <v>1</v>
      </c>
      <c r="F96" s="78">
        <v>0</v>
      </c>
      <c r="G96" s="26">
        <f t="shared" si="5"/>
        <v>0</v>
      </c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</row>
    <row r="97" spans="1:115" s="27" customFormat="1" x14ac:dyDescent="0.25">
      <c r="A97" s="22">
        <v>17</v>
      </c>
      <c r="B97" s="23" t="s">
        <v>115</v>
      </c>
      <c r="C97" s="24" t="s">
        <v>72</v>
      </c>
      <c r="D97" s="22" t="s">
        <v>124</v>
      </c>
      <c r="E97" s="25">
        <v>1</v>
      </c>
      <c r="F97" s="78">
        <v>0</v>
      </c>
      <c r="G97" s="26">
        <f t="shared" si="5"/>
        <v>0</v>
      </c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9"/>
      <c r="DC97" s="9"/>
      <c r="DD97" s="9"/>
      <c r="DE97" s="9"/>
      <c r="DF97" s="9"/>
      <c r="DG97" s="9"/>
      <c r="DH97" s="9"/>
      <c r="DI97" s="9"/>
      <c r="DJ97" s="9"/>
      <c r="DK97" s="9"/>
    </row>
    <row r="98" spans="1:115" s="27" customFormat="1" x14ac:dyDescent="0.25">
      <c r="A98" s="22">
        <v>18</v>
      </c>
      <c r="B98" s="23" t="s">
        <v>115</v>
      </c>
      <c r="C98" s="24" t="s">
        <v>73</v>
      </c>
      <c r="D98" s="22" t="s">
        <v>124</v>
      </c>
      <c r="E98" s="25">
        <v>1</v>
      </c>
      <c r="F98" s="78">
        <v>0</v>
      </c>
      <c r="G98" s="26">
        <f t="shared" si="5"/>
        <v>0</v>
      </c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</row>
    <row r="99" spans="1:115" s="27" customFormat="1" x14ac:dyDescent="0.25">
      <c r="A99" s="22">
        <v>19</v>
      </c>
      <c r="B99" s="23" t="s">
        <v>115</v>
      </c>
      <c r="C99" s="24" t="s">
        <v>82</v>
      </c>
      <c r="D99" s="22" t="s">
        <v>124</v>
      </c>
      <c r="E99" s="25">
        <v>1</v>
      </c>
      <c r="F99" s="78">
        <v>0</v>
      </c>
      <c r="G99" s="26">
        <f t="shared" si="5"/>
        <v>0</v>
      </c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</row>
    <row r="100" spans="1:115" s="27" customFormat="1" x14ac:dyDescent="0.25">
      <c r="A100" s="22">
        <v>20</v>
      </c>
      <c r="B100" s="23" t="s">
        <v>115</v>
      </c>
      <c r="C100" s="24" t="s">
        <v>88</v>
      </c>
      <c r="D100" s="22" t="s">
        <v>124</v>
      </c>
      <c r="E100" s="25">
        <v>1</v>
      </c>
      <c r="F100" s="78">
        <v>0</v>
      </c>
      <c r="G100" s="26">
        <f t="shared" si="5"/>
        <v>0</v>
      </c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  <c r="CW100" s="9"/>
      <c r="CX100" s="9"/>
      <c r="CY100" s="9"/>
      <c r="CZ100" s="9"/>
      <c r="DA100" s="9"/>
      <c r="DB100" s="9"/>
      <c r="DC100" s="9"/>
      <c r="DD100" s="9"/>
      <c r="DE100" s="9"/>
      <c r="DF100" s="9"/>
      <c r="DG100" s="9"/>
      <c r="DH100" s="9"/>
      <c r="DI100" s="9"/>
      <c r="DJ100" s="9"/>
      <c r="DK100" s="9"/>
    </row>
    <row r="101" spans="1:115" s="27" customFormat="1" x14ac:dyDescent="0.25">
      <c r="A101" s="22">
        <v>21</v>
      </c>
      <c r="B101" s="23" t="s">
        <v>115</v>
      </c>
      <c r="C101" s="24" t="s">
        <v>86</v>
      </c>
      <c r="D101" s="22" t="s">
        <v>124</v>
      </c>
      <c r="E101" s="25">
        <v>1</v>
      </c>
      <c r="F101" s="78">
        <v>0</v>
      </c>
      <c r="G101" s="26">
        <f t="shared" si="5"/>
        <v>0</v>
      </c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  <c r="CW101" s="9"/>
      <c r="CX101" s="9"/>
      <c r="CY101" s="9"/>
      <c r="CZ101" s="9"/>
      <c r="DA101" s="9"/>
      <c r="DB101" s="9"/>
      <c r="DC101" s="9"/>
      <c r="DD101" s="9"/>
      <c r="DE101" s="9"/>
      <c r="DF101" s="9"/>
      <c r="DG101" s="9"/>
      <c r="DH101" s="9"/>
      <c r="DI101" s="9"/>
      <c r="DJ101" s="9"/>
      <c r="DK101" s="9"/>
    </row>
    <row r="102" spans="1:115" s="27" customFormat="1" x14ac:dyDescent="0.25">
      <c r="A102" s="22">
        <v>22</v>
      </c>
      <c r="B102" s="23" t="s">
        <v>115</v>
      </c>
      <c r="C102" s="24" t="s">
        <v>85</v>
      </c>
      <c r="D102" s="22" t="s">
        <v>124</v>
      </c>
      <c r="E102" s="25">
        <v>1</v>
      </c>
      <c r="F102" s="78">
        <v>0</v>
      </c>
      <c r="G102" s="26">
        <f t="shared" si="5"/>
        <v>0</v>
      </c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</row>
    <row r="103" spans="1:115" s="27" customFormat="1" x14ac:dyDescent="0.25">
      <c r="A103" s="22">
        <v>23</v>
      </c>
      <c r="B103" s="23" t="s">
        <v>115</v>
      </c>
      <c r="C103" s="24" t="s">
        <v>84</v>
      </c>
      <c r="D103" s="22" t="s">
        <v>124</v>
      </c>
      <c r="E103" s="25">
        <v>1</v>
      </c>
      <c r="F103" s="78">
        <v>0</v>
      </c>
      <c r="G103" s="26">
        <f t="shared" si="5"/>
        <v>0</v>
      </c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</row>
    <row r="104" spans="1:115" s="27" customFormat="1" ht="15.75" thickBot="1" x14ac:dyDescent="0.3">
      <c r="A104" s="22">
        <v>24</v>
      </c>
      <c r="B104" s="23" t="s">
        <v>115</v>
      </c>
      <c r="C104" s="24" t="s">
        <v>83</v>
      </c>
      <c r="D104" s="22" t="s">
        <v>124</v>
      </c>
      <c r="E104" s="25">
        <v>1</v>
      </c>
      <c r="F104" s="78">
        <v>0</v>
      </c>
      <c r="G104" s="26">
        <f t="shared" si="5"/>
        <v>0</v>
      </c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9"/>
      <c r="DK104" s="9"/>
    </row>
    <row r="105" spans="1:115" s="27" customFormat="1" ht="15.75" customHeight="1" x14ac:dyDescent="0.25">
      <c r="A105" s="4" t="s">
        <v>117</v>
      </c>
      <c r="B105" s="5"/>
      <c r="C105" s="5"/>
      <c r="D105" s="5"/>
      <c r="E105" s="5"/>
      <c r="F105" s="5"/>
      <c r="G105" s="5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</row>
    <row r="106" spans="1:115" s="27" customFormat="1" x14ac:dyDescent="0.25">
      <c r="A106" s="22">
        <v>1</v>
      </c>
      <c r="B106" s="23" t="s">
        <v>74</v>
      </c>
      <c r="C106" s="24" t="s">
        <v>89</v>
      </c>
      <c r="D106" s="22" t="s">
        <v>124</v>
      </c>
      <c r="E106" s="25">
        <v>1</v>
      </c>
      <c r="F106" s="78">
        <v>0</v>
      </c>
      <c r="G106" s="26">
        <f t="shared" si="5"/>
        <v>0</v>
      </c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  <c r="CW106" s="9"/>
      <c r="CX106" s="9"/>
      <c r="CY106" s="9"/>
      <c r="CZ106" s="9"/>
      <c r="DA106" s="9"/>
      <c r="DB106" s="9"/>
      <c r="DC106" s="9"/>
      <c r="DD106" s="9"/>
      <c r="DE106" s="9"/>
      <c r="DF106" s="9"/>
      <c r="DG106" s="9"/>
      <c r="DH106" s="9"/>
      <c r="DI106" s="9"/>
      <c r="DJ106" s="9"/>
      <c r="DK106" s="9"/>
    </row>
    <row r="107" spans="1:115" s="27" customFormat="1" x14ac:dyDescent="0.25">
      <c r="A107" s="22">
        <v>2</v>
      </c>
      <c r="B107" s="23" t="s">
        <v>74</v>
      </c>
      <c r="C107" s="24" t="s">
        <v>90</v>
      </c>
      <c r="D107" s="22" t="s">
        <v>124</v>
      </c>
      <c r="E107" s="25">
        <v>1</v>
      </c>
      <c r="F107" s="78">
        <v>0</v>
      </c>
      <c r="G107" s="26">
        <f t="shared" si="5"/>
        <v>0</v>
      </c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9"/>
      <c r="DC107" s="9"/>
      <c r="DD107" s="9"/>
      <c r="DE107" s="9"/>
      <c r="DF107" s="9"/>
      <c r="DG107" s="9"/>
      <c r="DH107" s="9"/>
      <c r="DI107" s="9"/>
      <c r="DJ107" s="9"/>
      <c r="DK107" s="9"/>
    </row>
    <row r="108" spans="1:115" s="27" customFormat="1" x14ac:dyDescent="0.25">
      <c r="A108" s="22">
        <v>3</v>
      </c>
      <c r="B108" s="23" t="s">
        <v>74</v>
      </c>
      <c r="C108" s="24" t="s">
        <v>91</v>
      </c>
      <c r="D108" s="22" t="s">
        <v>124</v>
      </c>
      <c r="E108" s="25">
        <v>1</v>
      </c>
      <c r="F108" s="78">
        <v>0</v>
      </c>
      <c r="G108" s="26">
        <f t="shared" si="5"/>
        <v>0</v>
      </c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</row>
    <row r="109" spans="1:115" s="27" customFormat="1" x14ac:dyDescent="0.25">
      <c r="A109" s="22">
        <v>4</v>
      </c>
      <c r="B109" s="23" t="s">
        <v>74</v>
      </c>
      <c r="C109" s="24" t="s">
        <v>87</v>
      </c>
      <c r="D109" s="22" t="s">
        <v>124</v>
      </c>
      <c r="E109" s="25">
        <v>1</v>
      </c>
      <c r="F109" s="78">
        <v>0</v>
      </c>
      <c r="G109" s="26">
        <f t="shared" si="5"/>
        <v>0</v>
      </c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  <c r="CW109" s="9"/>
      <c r="CX109" s="9"/>
      <c r="CY109" s="9"/>
      <c r="CZ109" s="9"/>
      <c r="DA109" s="9"/>
      <c r="DB109" s="9"/>
      <c r="DC109" s="9"/>
      <c r="DD109" s="9"/>
      <c r="DE109" s="9"/>
      <c r="DF109" s="9"/>
      <c r="DG109" s="9"/>
      <c r="DH109" s="9"/>
      <c r="DI109" s="9"/>
      <c r="DJ109" s="9"/>
      <c r="DK109" s="9"/>
    </row>
    <row r="110" spans="1:115" s="27" customFormat="1" x14ac:dyDescent="0.25">
      <c r="A110" s="22">
        <v>5</v>
      </c>
      <c r="B110" s="23" t="s">
        <v>74</v>
      </c>
      <c r="C110" s="24" t="s">
        <v>75</v>
      </c>
      <c r="D110" s="22" t="s">
        <v>124</v>
      </c>
      <c r="E110" s="25">
        <v>1</v>
      </c>
      <c r="F110" s="78">
        <v>0</v>
      </c>
      <c r="G110" s="26">
        <f t="shared" si="5"/>
        <v>0</v>
      </c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/>
      <c r="CZ110" s="9"/>
      <c r="DA110" s="9"/>
      <c r="DB110" s="9"/>
      <c r="DC110" s="9"/>
      <c r="DD110" s="9"/>
      <c r="DE110" s="9"/>
      <c r="DF110" s="9"/>
      <c r="DG110" s="9"/>
      <c r="DH110" s="9"/>
      <c r="DI110" s="9"/>
      <c r="DJ110" s="9"/>
      <c r="DK110" s="9"/>
    </row>
    <row r="111" spans="1:115" s="27" customFormat="1" x14ac:dyDescent="0.25">
      <c r="A111" s="22">
        <v>6</v>
      </c>
      <c r="B111" s="23" t="s">
        <v>74</v>
      </c>
      <c r="C111" s="24" t="s">
        <v>101</v>
      </c>
      <c r="D111" s="22" t="s">
        <v>124</v>
      </c>
      <c r="E111" s="25">
        <v>1</v>
      </c>
      <c r="F111" s="78">
        <v>0</v>
      </c>
      <c r="G111" s="26">
        <f t="shared" si="5"/>
        <v>0</v>
      </c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</row>
    <row r="112" spans="1:115" s="27" customFormat="1" x14ac:dyDescent="0.25">
      <c r="A112" s="22">
        <v>7</v>
      </c>
      <c r="B112" s="23" t="s">
        <v>74</v>
      </c>
      <c r="C112" s="24" t="s">
        <v>102</v>
      </c>
      <c r="D112" s="22" t="s">
        <v>124</v>
      </c>
      <c r="E112" s="25">
        <v>1</v>
      </c>
      <c r="F112" s="78">
        <v>0</v>
      </c>
      <c r="G112" s="26">
        <f t="shared" si="5"/>
        <v>0</v>
      </c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  <c r="CW112" s="9"/>
      <c r="CX112" s="9"/>
      <c r="CY112" s="9"/>
      <c r="CZ112" s="9"/>
      <c r="DA112" s="9"/>
      <c r="DB112" s="9"/>
      <c r="DC112" s="9"/>
      <c r="DD112" s="9"/>
      <c r="DE112" s="9"/>
      <c r="DF112" s="9"/>
      <c r="DG112" s="9"/>
      <c r="DH112" s="9"/>
      <c r="DI112" s="9"/>
      <c r="DJ112" s="9"/>
      <c r="DK112" s="9"/>
    </row>
    <row r="113" spans="1:115" s="27" customFormat="1" x14ac:dyDescent="0.25">
      <c r="A113" s="22">
        <v>8</v>
      </c>
      <c r="B113" s="23" t="s">
        <v>74</v>
      </c>
      <c r="C113" s="24" t="s">
        <v>103</v>
      </c>
      <c r="D113" s="22" t="s">
        <v>124</v>
      </c>
      <c r="E113" s="25">
        <v>1</v>
      </c>
      <c r="F113" s="78">
        <v>0</v>
      </c>
      <c r="G113" s="26">
        <f t="shared" si="5"/>
        <v>0</v>
      </c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  <c r="CU113" s="9"/>
      <c r="CV113" s="9"/>
      <c r="CW113" s="9"/>
      <c r="CX113" s="9"/>
      <c r="CY113" s="9"/>
      <c r="CZ113" s="9"/>
      <c r="DA113" s="9"/>
      <c r="DB113" s="9"/>
      <c r="DC113" s="9"/>
      <c r="DD113" s="9"/>
      <c r="DE113" s="9"/>
      <c r="DF113" s="9"/>
      <c r="DG113" s="9"/>
      <c r="DH113" s="9"/>
      <c r="DI113" s="9"/>
      <c r="DJ113" s="9"/>
      <c r="DK113" s="9"/>
    </row>
    <row r="114" spans="1:115" s="27" customFormat="1" x14ac:dyDescent="0.25">
      <c r="A114" s="22">
        <v>9</v>
      </c>
      <c r="B114" s="23" t="s">
        <v>74</v>
      </c>
      <c r="C114" s="24" t="s">
        <v>104</v>
      </c>
      <c r="D114" s="22" t="s">
        <v>124</v>
      </c>
      <c r="E114" s="25">
        <v>1</v>
      </c>
      <c r="F114" s="78">
        <v>0</v>
      </c>
      <c r="G114" s="26">
        <f t="shared" si="5"/>
        <v>0</v>
      </c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</row>
    <row r="115" spans="1:115" s="27" customFormat="1" x14ac:dyDescent="0.25">
      <c r="A115" s="22">
        <v>10</v>
      </c>
      <c r="B115" s="23" t="s">
        <v>74</v>
      </c>
      <c r="C115" s="24" t="s">
        <v>105</v>
      </c>
      <c r="D115" s="22" t="s">
        <v>124</v>
      </c>
      <c r="E115" s="25">
        <v>1</v>
      </c>
      <c r="F115" s="78">
        <v>0</v>
      </c>
      <c r="G115" s="26">
        <f t="shared" si="5"/>
        <v>0</v>
      </c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9"/>
      <c r="CW115" s="9"/>
      <c r="CX115" s="9"/>
      <c r="CY115" s="9"/>
      <c r="CZ115" s="9"/>
      <c r="DA115" s="9"/>
      <c r="DB115" s="9"/>
      <c r="DC115" s="9"/>
      <c r="DD115" s="9"/>
      <c r="DE115" s="9"/>
      <c r="DF115" s="9"/>
      <c r="DG115" s="9"/>
      <c r="DH115" s="9"/>
      <c r="DI115" s="9"/>
      <c r="DJ115" s="9"/>
      <c r="DK115" s="9"/>
    </row>
    <row r="116" spans="1:115" s="27" customFormat="1" x14ac:dyDescent="0.25">
      <c r="A116" s="22">
        <v>11</v>
      </c>
      <c r="B116" s="23" t="s">
        <v>74</v>
      </c>
      <c r="C116" s="24" t="s">
        <v>106</v>
      </c>
      <c r="D116" s="22" t="s">
        <v>124</v>
      </c>
      <c r="E116" s="25">
        <v>1</v>
      </c>
      <c r="F116" s="78">
        <v>0</v>
      </c>
      <c r="G116" s="26">
        <f t="shared" si="5"/>
        <v>0</v>
      </c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  <c r="CW116" s="9"/>
      <c r="CX116" s="9"/>
      <c r="CY116" s="9"/>
      <c r="CZ116" s="9"/>
      <c r="DA116" s="9"/>
      <c r="DB116" s="9"/>
      <c r="DC116" s="9"/>
      <c r="DD116" s="9"/>
      <c r="DE116" s="9"/>
      <c r="DF116" s="9"/>
      <c r="DG116" s="9"/>
      <c r="DH116" s="9"/>
      <c r="DI116" s="9"/>
      <c r="DJ116" s="9"/>
      <c r="DK116" s="9"/>
    </row>
    <row r="117" spans="1:115" s="27" customFormat="1" x14ac:dyDescent="0.25">
      <c r="A117" s="22">
        <v>12</v>
      </c>
      <c r="B117" s="23" t="s">
        <v>74</v>
      </c>
      <c r="C117" s="24" t="s">
        <v>107</v>
      </c>
      <c r="D117" s="22" t="s">
        <v>124</v>
      </c>
      <c r="E117" s="25">
        <v>1</v>
      </c>
      <c r="F117" s="78">
        <v>0</v>
      </c>
      <c r="G117" s="26">
        <f t="shared" si="5"/>
        <v>0</v>
      </c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9"/>
      <c r="DE117" s="9"/>
      <c r="DF117" s="9"/>
      <c r="DG117" s="9"/>
      <c r="DH117" s="9"/>
      <c r="DI117" s="9"/>
      <c r="DJ117" s="9"/>
      <c r="DK117" s="9"/>
    </row>
    <row r="118" spans="1:115" s="27" customFormat="1" x14ac:dyDescent="0.25">
      <c r="A118" s="22">
        <v>13</v>
      </c>
      <c r="B118" s="23" t="s">
        <v>74</v>
      </c>
      <c r="C118" s="24" t="s">
        <v>111</v>
      </c>
      <c r="D118" s="22" t="s">
        <v>124</v>
      </c>
      <c r="E118" s="25">
        <v>1</v>
      </c>
      <c r="F118" s="78">
        <v>0</v>
      </c>
      <c r="G118" s="26">
        <f t="shared" si="5"/>
        <v>0</v>
      </c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9"/>
      <c r="CW118" s="9"/>
      <c r="CX118" s="9"/>
      <c r="CY118" s="9"/>
      <c r="CZ118" s="9"/>
      <c r="DA118" s="9"/>
      <c r="DB118" s="9"/>
      <c r="DC118" s="9"/>
      <c r="DD118" s="9"/>
      <c r="DE118" s="9"/>
      <c r="DF118" s="9"/>
      <c r="DG118" s="9"/>
      <c r="DH118" s="9"/>
      <c r="DI118" s="9"/>
      <c r="DJ118" s="9"/>
      <c r="DK118" s="9"/>
    </row>
    <row r="119" spans="1:115" x14ac:dyDescent="0.25">
      <c r="A119" s="28" t="s">
        <v>250</v>
      </c>
      <c r="B119" s="29"/>
      <c r="C119" s="29"/>
      <c r="D119" s="29"/>
      <c r="E119" s="29"/>
      <c r="F119" s="29"/>
      <c r="G119" s="30">
        <f>SUM(G106:G118)+SUM(G81:G104)+SUM(G77:G79)+SUM(G73:G75)+SUM(G63:G71)+SUM(G59:G61)</f>
        <v>0</v>
      </c>
    </row>
    <row r="120" spans="1:115" x14ac:dyDescent="0.25">
      <c r="A120" s="44"/>
      <c r="B120" s="44"/>
      <c r="C120" s="44"/>
      <c r="D120" s="44"/>
      <c r="E120" s="44"/>
      <c r="F120" s="44"/>
      <c r="G120" s="45"/>
    </row>
    <row r="121" spans="1:115" x14ac:dyDescent="0.25">
      <c r="A121" s="44"/>
      <c r="B121" s="44"/>
      <c r="C121" s="44"/>
      <c r="D121" s="44"/>
      <c r="E121" s="44"/>
      <c r="F121" s="44"/>
      <c r="G121" s="45"/>
    </row>
    <row r="122" spans="1:115" x14ac:dyDescent="0.25">
      <c r="A122" s="44"/>
      <c r="B122" s="44"/>
      <c r="C122" s="44"/>
      <c r="D122" s="44"/>
      <c r="E122" s="44"/>
      <c r="F122" s="44"/>
      <c r="G122" s="45"/>
    </row>
    <row r="123" spans="1:115" ht="36" customHeight="1" x14ac:dyDescent="0.25">
      <c r="A123" s="44"/>
      <c r="B123" s="46" t="s">
        <v>252</v>
      </c>
      <c r="C123" s="46"/>
      <c r="D123" s="46"/>
      <c r="E123" s="46"/>
      <c r="F123" s="46"/>
      <c r="G123" s="45"/>
    </row>
    <row r="124" spans="1:115" x14ac:dyDescent="0.25">
      <c r="A124" s="36" t="s">
        <v>242</v>
      </c>
      <c r="B124" s="36"/>
      <c r="C124" s="9"/>
      <c r="D124" s="9"/>
      <c r="E124" s="9"/>
      <c r="F124" s="9"/>
      <c r="G124" s="9"/>
    </row>
    <row r="125" spans="1:115" ht="24" customHeight="1" x14ac:dyDescent="0.25">
      <c r="A125" s="16" t="s">
        <v>0</v>
      </c>
      <c r="B125" s="16" t="s">
        <v>227</v>
      </c>
      <c r="C125" s="16" t="s">
        <v>212</v>
      </c>
      <c r="D125" s="16" t="s">
        <v>211</v>
      </c>
      <c r="E125" s="16" t="s">
        <v>228</v>
      </c>
      <c r="F125" s="16" t="s">
        <v>254</v>
      </c>
      <c r="G125" s="16" t="s">
        <v>253</v>
      </c>
    </row>
    <row r="126" spans="1:115" ht="49.5" customHeight="1" thickBot="1" x14ac:dyDescent="0.3">
      <c r="A126" s="19"/>
      <c r="B126" s="19"/>
      <c r="C126" s="19"/>
      <c r="D126" s="19"/>
      <c r="E126" s="19"/>
      <c r="F126" s="19"/>
      <c r="G126" s="19"/>
    </row>
    <row r="127" spans="1:115" x14ac:dyDescent="0.25">
      <c r="A127" s="47" t="s">
        <v>125</v>
      </c>
      <c r="B127" s="48" t="s">
        <v>126</v>
      </c>
      <c r="C127" s="24" t="s">
        <v>127</v>
      </c>
      <c r="D127" s="22">
        <v>36</v>
      </c>
      <c r="E127" s="25">
        <v>1</v>
      </c>
      <c r="F127" s="26">
        <v>0</v>
      </c>
      <c r="G127" s="26">
        <v>0</v>
      </c>
    </row>
    <row r="128" spans="1:115" x14ac:dyDescent="0.25">
      <c r="A128" s="49" t="s">
        <v>133</v>
      </c>
      <c r="B128" s="23" t="s">
        <v>128</v>
      </c>
      <c r="C128" s="24" t="s">
        <v>129</v>
      </c>
      <c r="D128" s="22">
        <v>36</v>
      </c>
      <c r="E128" s="25">
        <v>1</v>
      </c>
      <c r="F128" s="26">
        <v>0</v>
      </c>
      <c r="G128" s="26">
        <v>0</v>
      </c>
    </row>
    <row r="129" spans="1:7" x14ac:dyDescent="0.25">
      <c r="A129" s="50" t="s">
        <v>153</v>
      </c>
      <c r="B129" s="51" t="s">
        <v>130</v>
      </c>
      <c r="C129" s="52" t="s">
        <v>131</v>
      </c>
      <c r="D129" s="53">
        <v>36</v>
      </c>
      <c r="E129" s="54">
        <v>3500</v>
      </c>
      <c r="F129" s="79">
        <v>0</v>
      </c>
      <c r="G129" s="55">
        <f t="shared" ref="G129" si="6">ROUND((F129*E129*(D129)),2)</f>
        <v>0</v>
      </c>
    </row>
    <row r="130" spans="1:7" x14ac:dyDescent="0.25">
      <c r="A130" s="49" t="s">
        <v>159</v>
      </c>
      <c r="B130" s="23" t="s">
        <v>151</v>
      </c>
      <c r="C130" s="24" t="s">
        <v>152</v>
      </c>
      <c r="D130" s="22">
        <v>36</v>
      </c>
      <c r="E130" s="25">
        <v>1</v>
      </c>
      <c r="F130" s="26">
        <v>0</v>
      </c>
      <c r="G130" s="26">
        <v>0</v>
      </c>
    </row>
    <row r="131" spans="1:7" x14ac:dyDescent="0.25">
      <c r="A131" s="49" t="s">
        <v>162</v>
      </c>
      <c r="B131" s="23" t="s">
        <v>154</v>
      </c>
      <c r="C131" s="24" t="s">
        <v>155</v>
      </c>
      <c r="D131" s="22">
        <v>36</v>
      </c>
      <c r="E131" s="56">
        <v>7000</v>
      </c>
      <c r="F131" s="26">
        <v>0</v>
      </c>
      <c r="G131" s="26">
        <v>0</v>
      </c>
    </row>
    <row r="132" spans="1:7" x14ac:dyDescent="0.25">
      <c r="A132" s="49" t="s">
        <v>168</v>
      </c>
      <c r="B132" s="23" t="s">
        <v>157</v>
      </c>
      <c r="C132" s="24" t="s">
        <v>158</v>
      </c>
      <c r="D132" s="22">
        <v>36</v>
      </c>
      <c r="E132" s="25">
        <v>4200</v>
      </c>
      <c r="F132" s="26">
        <v>0</v>
      </c>
      <c r="G132" s="26">
        <v>0</v>
      </c>
    </row>
    <row r="133" spans="1:7" x14ac:dyDescent="0.25">
      <c r="A133" s="49" t="s">
        <v>171</v>
      </c>
      <c r="B133" s="23" t="s">
        <v>160</v>
      </c>
      <c r="C133" s="24" t="s">
        <v>161</v>
      </c>
      <c r="D133" s="22">
        <v>36</v>
      </c>
      <c r="E133" s="25">
        <v>700</v>
      </c>
      <c r="F133" s="26">
        <v>0</v>
      </c>
      <c r="G133" s="26">
        <v>0</v>
      </c>
    </row>
    <row r="134" spans="1:7" x14ac:dyDescent="0.25">
      <c r="A134" s="49" t="s">
        <v>183</v>
      </c>
      <c r="B134" s="23" t="s">
        <v>163</v>
      </c>
      <c r="C134" s="24" t="s">
        <v>164</v>
      </c>
      <c r="D134" s="22">
        <v>36</v>
      </c>
      <c r="E134" s="56">
        <v>700</v>
      </c>
      <c r="F134" s="26">
        <v>0</v>
      </c>
      <c r="G134" s="26">
        <v>0</v>
      </c>
    </row>
    <row r="135" spans="1:7" x14ac:dyDescent="0.25">
      <c r="A135" s="49" t="s">
        <v>186</v>
      </c>
      <c r="B135" s="23" t="s">
        <v>166</v>
      </c>
      <c r="C135" s="24" t="s">
        <v>167</v>
      </c>
      <c r="D135" s="22">
        <v>36</v>
      </c>
      <c r="E135" s="56">
        <v>1750</v>
      </c>
      <c r="F135" s="26">
        <v>0</v>
      </c>
      <c r="G135" s="26">
        <v>0</v>
      </c>
    </row>
    <row r="136" spans="1:7" x14ac:dyDescent="0.25">
      <c r="A136" s="49" t="s">
        <v>192</v>
      </c>
      <c r="B136" s="23" t="s">
        <v>169</v>
      </c>
      <c r="C136" s="24" t="s">
        <v>170</v>
      </c>
      <c r="D136" s="22">
        <v>36</v>
      </c>
      <c r="E136" s="25">
        <v>4200</v>
      </c>
      <c r="F136" s="26">
        <v>0</v>
      </c>
      <c r="G136" s="26">
        <v>0</v>
      </c>
    </row>
    <row r="137" spans="1:7" x14ac:dyDescent="0.25">
      <c r="A137" s="49" t="s">
        <v>134</v>
      </c>
      <c r="B137" s="23" t="s">
        <v>172</v>
      </c>
      <c r="C137" s="24" t="s">
        <v>173</v>
      </c>
      <c r="D137" s="22">
        <v>36</v>
      </c>
      <c r="E137" s="56">
        <v>10500</v>
      </c>
      <c r="F137" s="26">
        <v>0</v>
      </c>
      <c r="G137" s="26">
        <v>0</v>
      </c>
    </row>
    <row r="138" spans="1:7" x14ac:dyDescent="0.25">
      <c r="A138" s="49" t="s">
        <v>150</v>
      </c>
      <c r="B138" s="23" t="s">
        <v>175</v>
      </c>
      <c r="C138" s="24" t="s">
        <v>176</v>
      </c>
      <c r="D138" s="22">
        <v>36</v>
      </c>
      <c r="E138" s="25">
        <v>1</v>
      </c>
      <c r="F138" s="26">
        <v>0</v>
      </c>
      <c r="G138" s="26">
        <v>0</v>
      </c>
    </row>
    <row r="139" spans="1:7" x14ac:dyDescent="0.25">
      <c r="A139" s="49" t="s">
        <v>156</v>
      </c>
      <c r="B139" s="23" t="s">
        <v>178</v>
      </c>
      <c r="C139" s="24" t="s">
        <v>179</v>
      </c>
      <c r="D139" s="22">
        <v>36</v>
      </c>
      <c r="E139" s="25">
        <v>4200</v>
      </c>
      <c r="F139" s="26">
        <v>0</v>
      </c>
      <c r="G139" s="26">
        <v>0</v>
      </c>
    </row>
    <row r="140" spans="1:7" x14ac:dyDescent="0.25">
      <c r="A140" s="49" t="s">
        <v>165</v>
      </c>
      <c r="B140" s="23" t="s">
        <v>181</v>
      </c>
      <c r="C140" s="24" t="s">
        <v>182</v>
      </c>
      <c r="D140" s="22">
        <v>36</v>
      </c>
      <c r="E140" s="25">
        <v>4200</v>
      </c>
      <c r="F140" s="26">
        <v>0</v>
      </c>
      <c r="G140" s="26">
        <v>0</v>
      </c>
    </row>
    <row r="141" spans="1:7" x14ac:dyDescent="0.25">
      <c r="A141" s="49" t="s">
        <v>174</v>
      </c>
      <c r="B141" s="23" t="s">
        <v>184</v>
      </c>
      <c r="C141" s="24" t="s">
        <v>185</v>
      </c>
      <c r="D141" s="22">
        <v>36</v>
      </c>
      <c r="E141" s="25">
        <v>84000</v>
      </c>
      <c r="F141" s="26">
        <v>0</v>
      </c>
      <c r="G141" s="26">
        <v>0</v>
      </c>
    </row>
    <row r="142" spans="1:7" x14ac:dyDescent="0.25">
      <c r="A142" s="49" t="s">
        <v>177</v>
      </c>
      <c r="B142" s="23" t="s">
        <v>187</v>
      </c>
      <c r="C142" s="24" t="s">
        <v>188</v>
      </c>
      <c r="D142" s="22">
        <v>36</v>
      </c>
      <c r="E142" s="25">
        <v>4200</v>
      </c>
      <c r="F142" s="26">
        <v>0</v>
      </c>
      <c r="G142" s="26">
        <v>0</v>
      </c>
    </row>
    <row r="143" spans="1:7" x14ac:dyDescent="0.25">
      <c r="A143" s="49" t="s">
        <v>180</v>
      </c>
      <c r="B143" s="23" t="s">
        <v>190</v>
      </c>
      <c r="C143" s="24" t="s">
        <v>191</v>
      </c>
      <c r="D143" s="22">
        <v>36</v>
      </c>
      <c r="E143" s="25">
        <v>700</v>
      </c>
      <c r="F143" s="26">
        <v>0</v>
      </c>
      <c r="G143" s="26">
        <v>0</v>
      </c>
    </row>
    <row r="144" spans="1:7" x14ac:dyDescent="0.25">
      <c r="A144" s="49" t="s">
        <v>189</v>
      </c>
      <c r="B144" s="23" t="s">
        <v>193</v>
      </c>
      <c r="C144" s="24" t="s">
        <v>194</v>
      </c>
      <c r="D144" s="22">
        <v>36</v>
      </c>
      <c r="E144" s="25">
        <v>1</v>
      </c>
      <c r="F144" s="26">
        <v>0</v>
      </c>
      <c r="G144" s="26">
        <v>0</v>
      </c>
    </row>
    <row r="145" spans="1:7" x14ac:dyDescent="0.25">
      <c r="A145" s="49" t="s">
        <v>195</v>
      </c>
      <c r="B145" s="23" t="s">
        <v>196</v>
      </c>
      <c r="C145" s="24" t="s">
        <v>197</v>
      </c>
      <c r="D145" s="22">
        <v>36</v>
      </c>
      <c r="E145" s="25">
        <v>1</v>
      </c>
      <c r="F145" s="26">
        <v>0</v>
      </c>
      <c r="G145" s="26">
        <v>0</v>
      </c>
    </row>
    <row r="146" spans="1:7" x14ac:dyDescent="0.25">
      <c r="A146" s="28" t="s">
        <v>255</v>
      </c>
      <c r="B146" s="29"/>
      <c r="C146" s="29"/>
      <c r="D146" s="29"/>
      <c r="E146" s="29"/>
      <c r="F146" s="29"/>
      <c r="G146" s="30">
        <f>SUM(G127:G145)</f>
        <v>0</v>
      </c>
    </row>
    <row r="147" spans="1:7" x14ac:dyDescent="0.25">
      <c r="A147" s="57"/>
      <c r="B147" s="9"/>
      <c r="C147" s="9"/>
      <c r="D147" s="9"/>
      <c r="E147" s="9"/>
      <c r="F147" s="9"/>
      <c r="G147" s="9"/>
    </row>
    <row r="148" spans="1:7" x14ac:dyDescent="0.25">
      <c r="A148" s="57"/>
      <c r="B148" s="9"/>
      <c r="C148" s="9"/>
      <c r="D148" s="9"/>
      <c r="E148" s="9"/>
      <c r="F148" s="9"/>
      <c r="G148" s="9"/>
    </row>
    <row r="149" spans="1:7" x14ac:dyDescent="0.25">
      <c r="A149" s="57"/>
      <c r="B149" s="46" t="s">
        <v>251</v>
      </c>
      <c r="C149" s="46"/>
      <c r="D149" s="46"/>
      <c r="E149" s="46"/>
      <c r="F149" s="46"/>
      <c r="G149" s="9"/>
    </row>
    <row r="150" spans="1:7" x14ac:dyDescent="0.25">
      <c r="A150" s="57"/>
      <c r="B150" s="46"/>
      <c r="C150" s="46"/>
      <c r="D150" s="46"/>
      <c r="E150" s="46"/>
      <c r="F150" s="46"/>
      <c r="G150" s="9"/>
    </row>
    <row r="151" spans="1:7" ht="15" customHeight="1" x14ac:dyDescent="0.25">
      <c r="A151" s="57"/>
      <c r="B151" s="46"/>
      <c r="C151" s="46"/>
      <c r="D151" s="46"/>
      <c r="E151" s="46"/>
      <c r="F151" s="46"/>
      <c r="G151" s="9"/>
    </row>
    <row r="152" spans="1:7" ht="15" customHeight="1" x14ac:dyDescent="0.25">
      <c r="A152" s="57"/>
      <c r="B152" s="46"/>
      <c r="C152" s="46"/>
      <c r="D152" s="46"/>
      <c r="E152" s="46"/>
      <c r="F152" s="46"/>
      <c r="G152" s="9"/>
    </row>
    <row r="153" spans="1:7" ht="15" customHeight="1" x14ac:dyDescent="0.25">
      <c r="A153" s="57"/>
      <c r="B153" s="46"/>
      <c r="C153" s="46"/>
      <c r="D153" s="46"/>
      <c r="E153" s="46"/>
      <c r="F153" s="46"/>
      <c r="G153" s="9"/>
    </row>
    <row r="154" spans="1:7" x14ac:dyDescent="0.25">
      <c r="A154" s="57"/>
      <c r="B154" s="9"/>
      <c r="C154" s="9"/>
      <c r="D154" s="9"/>
      <c r="E154" s="9"/>
      <c r="F154" s="9"/>
      <c r="G154" s="9"/>
    </row>
    <row r="155" spans="1:7" ht="15" customHeight="1" x14ac:dyDescent="0.25">
      <c r="A155" s="36" t="s">
        <v>245</v>
      </c>
      <c r="B155" s="36"/>
      <c r="C155" s="9"/>
      <c r="D155" s="9"/>
      <c r="E155" s="9"/>
      <c r="F155" s="9"/>
      <c r="G155" s="9"/>
    </row>
    <row r="156" spans="1:7" ht="24" customHeight="1" x14ac:dyDescent="0.25">
      <c r="A156" s="16" t="s">
        <v>0</v>
      </c>
      <c r="B156" s="16" t="s">
        <v>227</v>
      </c>
      <c r="C156" s="16" t="s">
        <v>212</v>
      </c>
      <c r="D156" s="16" t="s">
        <v>211</v>
      </c>
      <c r="E156" s="16" t="s">
        <v>228</v>
      </c>
      <c r="F156" s="16" t="s">
        <v>254</v>
      </c>
      <c r="G156" s="16" t="s">
        <v>253</v>
      </c>
    </row>
    <row r="157" spans="1:7" ht="60" customHeight="1" thickBot="1" x14ac:dyDescent="0.3">
      <c r="A157" s="19"/>
      <c r="B157" s="19"/>
      <c r="C157" s="19"/>
      <c r="D157" s="19"/>
      <c r="E157" s="19"/>
      <c r="F157" s="19"/>
      <c r="G157" s="19"/>
    </row>
    <row r="158" spans="1:7" x14ac:dyDescent="0.25">
      <c r="A158" s="22" t="s">
        <v>125</v>
      </c>
      <c r="B158" s="23" t="s">
        <v>126</v>
      </c>
      <c r="C158" s="24" t="s">
        <v>127</v>
      </c>
      <c r="D158" s="22">
        <v>36</v>
      </c>
      <c r="E158" s="58" t="s">
        <v>132</v>
      </c>
      <c r="F158" s="26">
        <v>0</v>
      </c>
      <c r="G158" s="26">
        <f t="shared" ref="G158:G178" si="7">E158*F158</f>
        <v>0</v>
      </c>
    </row>
    <row r="159" spans="1:7" x14ac:dyDescent="0.25">
      <c r="A159" s="22" t="s">
        <v>133</v>
      </c>
      <c r="B159" s="23" t="s">
        <v>128</v>
      </c>
      <c r="C159" s="23" t="s">
        <v>129</v>
      </c>
      <c r="D159" s="22">
        <v>36</v>
      </c>
      <c r="E159" s="58" t="s">
        <v>132</v>
      </c>
      <c r="F159" s="26">
        <v>0</v>
      </c>
      <c r="G159" s="26">
        <f t="shared" si="7"/>
        <v>0</v>
      </c>
    </row>
    <row r="160" spans="1:7" x14ac:dyDescent="0.25">
      <c r="A160" s="53" t="s">
        <v>153</v>
      </c>
      <c r="B160" s="51" t="s">
        <v>130</v>
      </c>
      <c r="C160" s="51" t="s">
        <v>131</v>
      </c>
      <c r="D160" s="53">
        <v>36</v>
      </c>
      <c r="E160" s="54" t="s">
        <v>132</v>
      </c>
      <c r="F160" s="79">
        <v>0</v>
      </c>
      <c r="G160" s="55">
        <f>ROUND((F160*E160*(D160)),2)</f>
        <v>0</v>
      </c>
    </row>
    <row r="161" spans="1:7" x14ac:dyDescent="0.25">
      <c r="A161" s="53" t="s">
        <v>159</v>
      </c>
      <c r="B161" s="51" t="s">
        <v>144</v>
      </c>
      <c r="C161" s="51" t="s">
        <v>145</v>
      </c>
      <c r="D161" s="53">
        <v>36</v>
      </c>
      <c r="E161" s="55" t="s">
        <v>132</v>
      </c>
      <c r="F161" s="79">
        <v>0</v>
      </c>
      <c r="G161" s="55">
        <f t="shared" ref="G161:G163" si="8">ROUND((F161*E161*(D161)),2)</f>
        <v>0</v>
      </c>
    </row>
    <row r="162" spans="1:7" x14ac:dyDescent="0.25">
      <c r="A162" s="53" t="s">
        <v>162</v>
      </c>
      <c r="B162" s="51" t="s">
        <v>146</v>
      </c>
      <c r="C162" s="51" t="s">
        <v>147</v>
      </c>
      <c r="D162" s="53">
        <v>36</v>
      </c>
      <c r="E162" s="54" t="s">
        <v>132</v>
      </c>
      <c r="F162" s="79">
        <v>0</v>
      </c>
      <c r="G162" s="55">
        <f t="shared" si="8"/>
        <v>0</v>
      </c>
    </row>
    <row r="163" spans="1:7" x14ac:dyDescent="0.25">
      <c r="A163" s="53" t="s">
        <v>168</v>
      </c>
      <c r="B163" s="51" t="s">
        <v>148</v>
      </c>
      <c r="C163" s="51" t="s">
        <v>149</v>
      </c>
      <c r="D163" s="53">
        <v>36</v>
      </c>
      <c r="E163" s="54" t="s">
        <v>132</v>
      </c>
      <c r="F163" s="79">
        <v>0</v>
      </c>
      <c r="G163" s="55">
        <f t="shared" si="8"/>
        <v>0</v>
      </c>
    </row>
    <row r="164" spans="1:7" x14ac:dyDescent="0.25">
      <c r="A164" s="22" t="s">
        <v>171</v>
      </c>
      <c r="B164" s="23" t="s">
        <v>151</v>
      </c>
      <c r="C164" s="23" t="s">
        <v>152</v>
      </c>
      <c r="D164" s="22">
        <v>36</v>
      </c>
      <c r="E164" s="56" t="s">
        <v>132</v>
      </c>
      <c r="F164" s="26">
        <v>0</v>
      </c>
      <c r="G164" s="26">
        <f t="shared" si="7"/>
        <v>0</v>
      </c>
    </row>
    <row r="165" spans="1:7" x14ac:dyDescent="0.25">
      <c r="A165" s="22" t="s">
        <v>183</v>
      </c>
      <c r="B165" s="23" t="s">
        <v>154</v>
      </c>
      <c r="C165" s="23" t="s">
        <v>155</v>
      </c>
      <c r="D165" s="22">
        <v>36</v>
      </c>
      <c r="E165" s="56" t="s">
        <v>232</v>
      </c>
      <c r="F165" s="26">
        <v>0</v>
      </c>
      <c r="G165" s="26">
        <f t="shared" si="7"/>
        <v>0</v>
      </c>
    </row>
    <row r="166" spans="1:7" x14ac:dyDescent="0.25">
      <c r="A166" s="22" t="s">
        <v>186</v>
      </c>
      <c r="B166" s="23" t="s">
        <v>157</v>
      </c>
      <c r="C166" s="23" t="s">
        <v>158</v>
      </c>
      <c r="D166" s="22">
        <v>36</v>
      </c>
      <c r="E166" s="56" t="s">
        <v>233</v>
      </c>
      <c r="F166" s="26">
        <v>0</v>
      </c>
      <c r="G166" s="26">
        <f t="shared" si="7"/>
        <v>0</v>
      </c>
    </row>
    <row r="167" spans="1:7" x14ac:dyDescent="0.25">
      <c r="A167" s="22" t="s">
        <v>192</v>
      </c>
      <c r="B167" s="23" t="s">
        <v>163</v>
      </c>
      <c r="C167" s="23" t="s">
        <v>164</v>
      </c>
      <c r="D167" s="22">
        <v>36</v>
      </c>
      <c r="E167" s="56" t="s">
        <v>233</v>
      </c>
      <c r="F167" s="26">
        <v>0</v>
      </c>
      <c r="G167" s="26">
        <f t="shared" si="7"/>
        <v>0</v>
      </c>
    </row>
    <row r="168" spans="1:7" x14ac:dyDescent="0.25">
      <c r="A168" s="22" t="s">
        <v>134</v>
      </c>
      <c r="B168" s="23" t="s">
        <v>166</v>
      </c>
      <c r="C168" s="23" t="s">
        <v>167</v>
      </c>
      <c r="D168" s="22">
        <v>36</v>
      </c>
      <c r="E168" s="56" t="s">
        <v>233</v>
      </c>
      <c r="F168" s="26">
        <v>0</v>
      </c>
      <c r="G168" s="26">
        <f t="shared" si="7"/>
        <v>0</v>
      </c>
    </row>
    <row r="169" spans="1:7" x14ac:dyDescent="0.25">
      <c r="A169" s="22" t="s">
        <v>150</v>
      </c>
      <c r="B169" s="23" t="s">
        <v>169</v>
      </c>
      <c r="C169" s="23" t="s">
        <v>170</v>
      </c>
      <c r="D169" s="22">
        <v>36</v>
      </c>
      <c r="E169" s="56" t="s">
        <v>233</v>
      </c>
      <c r="F169" s="26">
        <v>0</v>
      </c>
      <c r="G169" s="26">
        <f t="shared" si="7"/>
        <v>0</v>
      </c>
    </row>
    <row r="170" spans="1:7" x14ac:dyDescent="0.25">
      <c r="A170" s="22" t="s">
        <v>156</v>
      </c>
      <c r="B170" s="23" t="s">
        <v>172</v>
      </c>
      <c r="C170" s="23" t="s">
        <v>173</v>
      </c>
      <c r="D170" s="22">
        <v>36</v>
      </c>
      <c r="E170" s="56" t="s">
        <v>232</v>
      </c>
      <c r="F170" s="26">
        <v>0</v>
      </c>
      <c r="G170" s="26">
        <f t="shared" si="7"/>
        <v>0</v>
      </c>
    </row>
    <row r="171" spans="1:7" x14ac:dyDescent="0.25">
      <c r="A171" s="22" t="s">
        <v>165</v>
      </c>
      <c r="B171" s="23" t="s">
        <v>175</v>
      </c>
      <c r="C171" s="23" t="s">
        <v>176</v>
      </c>
      <c r="D171" s="22">
        <v>36</v>
      </c>
      <c r="E171" s="56" t="s">
        <v>132</v>
      </c>
      <c r="F171" s="26">
        <v>0</v>
      </c>
      <c r="G171" s="26">
        <f t="shared" si="7"/>
        <v>0</v>
      </c>
    </row>
    <row r="172" spans="1:7" x14ac:dyDescent="0.25">
      <c r="A172" s="22" t="s">
        <v>174</v>
      </c>
      <c r="B172" s="23" t="s">
        <v>178</v>
      </c>
      <c r="C172" s="23" t="s">
        <v>179</v>
      </c>
      <c r="D172" s="22">
        <v>36</v>
      </c>
      <c r="E172" s="56" t="s">
        <v>233</v>
      </c>
      <c r="F172" s="26">
        <v>0</v>
      </c>
      <c r="G172" s="26">
        <f t="shared" si="7"/>
        <v>0</v>
      </c>
    </row>
    <row r="173" spans="1:7" x14ac:dyDescent="0.25">
      <c r="A173" s="22" t="s">
        <v>177</v>
      </c>
      <c r="B173" s="23" t="s">
        <v>181</v>
      </c>
      <c r="C173" s="23" t="s">
        <v>182</v>
      </c>
      <c r="D173" s="22">
        <v>36</v>
      </c>
      <c r="E173" s="56" t="s">
        <v>233</v>
      </c>
      <c r="F173" s="26">
        <v>0</v>
      </c>
      <c r="G173" s="26">
        <f t="shared" si="7"/>
        <v>0</v>
      </c>
    </row>
    <row r="174" spans="1:7" x14ac:dyDescent="0.25">
      <c r="A174" s="22" t="s">
        <v>180</v>
      </c>
      <c r="B174" s="23" t="s">
        <v>184</v>
      </c>
      <c r="C174" s="23" t="s">
        <v>185</v>
      </c>
      <c r="D174" s="22">
        <v>36</v>
      </c>
      <c r="E174" s="56" t="s">
        <v>234</v>
      </c>
      <c r="F174" s="26">
        <v>0</v>
      </c>
      <c r="G174" s="26">
        <f t="shared" si="7"/>
        <v>0</v>
      </c>
    </row>
    <row r="175" spans="1:7" x14ac:dyDescent="0.25">
      <c r="A175" s="22" t="s">
        <v>189</v>
      </c>
      <c r="B175" s="23" t="s">
        <v>187</v>
      </c>
      <c r="C175" s="23" t="s">
        <v>188</v>
      </c>
      <c r="D175" s="22">
        <v>36</v>
      </c>
      <c r="E175" s="56" t="s">
        <v>233</v>
      </c>
      <c r="F175" s="26">
        <v>0</v>
      </c>
      <c r="G175" s="26">
        <f t="shared" si="7"/>
        <v>0</v>
      </c>
    </row>
    <row r="176" spans="1:7" x14ac:dyDescent="0.25">
      <c r="A176" s="22" t="s">
        <v>195</v>
      </c>
      <c r="B176" s="23" t="s">
        <v>190</v>
      </c>
      <c r="C176" s="23" t="s">
        <v>191</v>
      </c>
      <c r="D176" s="22">
        <v>36</v>
      </c>
      <c r="E176" s="56" t="s">
        <v>132</v>
      </c>
      <c r="F176" s="26">
        <v>0</v>
      </c>
      <c r="G176" s="26">
        <f t="shared" si="7"/>
        <v>0</v>
      </c>
    </row>
    <row r="177" spans="1:7" x14ac:dyDescent="0.25">
      <c r="A177" s="22" t="s">
        <v>230</v>
      </c>
      <c r="B177" s="23" t="s">
        <v>193</v>
      </c>
      <c r="C177" s="23" t="s">
        <v>194</v>
      </c>
      <c r="D177" s="22">
        <v>36</v>
      </c>
      <c r="E177" s="56" t="s">
        <v>132</v>
      </c>
      <c r="F177" s="26">
        <v>0</v>
      </c>
      <c r="G177" s="26">
        <f t="shared" si="7"/>
        <v>0</v>
      </c>
    </row>
    <row r="178" spans="1:7" ht="24" x14ac:dyDescent="0.25">
      <c r="A178" s="22" t="s">
        <v>231</v>
      </c>
      <c r="B178" s="23" t="s">
        <v>196</v>
      </c>
      <c r="C178" s="23" t="s">
        <v>197</v>
      </c>
      <c r="D178" s="22">
        <v>36</v>
      </c>
      <c r="E178" s="56" t="s">
        <v>132</v>
      </c>
      <c r="F178" s="26">
        <v>0</v>
      </c>
      <c r="G178" s="26">
        <f t="shared" si="7"/>
        <v>0</v>
      </c>
    </row>
    <row r="179" spans="1:7" x14ac:dyDescent="0.25">
      <c r="A179" s="28" t="s">
        <v>256</v>
      </c>
      <c r="B179" s="29"/>
      <c r="C179" s="29"/>
      <c r="D179" s="29"/>
      <c r="E179" s="29"/>
      <c r="F179" s="29"/>
      <c r="G179" s="30">
        <f>SUM(G158:G178)</f>
        <v>0</v>
      </c>
    </row>
    <row r="180" spans="1:7" x14ac:dyDescent="0.25">
      <c r="A180" s="57"/>
      <c r="B180" s="9"/>
      <c r="C180" s="9"/>
      <c r="D180" s="9"/>
      <c r="E180" s="9"/>
      <c r="F180" s="9"/>
      <c r="G180" s="9"/>
    </row>
    <row r="181" spans="1:7" x14ac:dyDescent="0.25">
      <c r="A181" s="57"/>
      <c r="B181" s="9"/>
      <c r="C181" s="9"/>
      <c r="D181" s="9"/>
      <c r="E181" s="9"/>
      <c r="F181" s="9"/>
      <c r="G181" s="9"/>
    </row>
    <row r="182" spans="1:7" x14ac:dyDescent="0.25">
      <c r="A182" s="57"/>
      <c r="B182" s="9"/>
      <c r="C182" s="9"/>
      <c r="D182" s="9"/>
      <c r="E182" s="9"/>
      <c r="F182" s="9"/>
      <c r="G182" s="9"/>
    </row>
    <row r="183" spans="1:7" ht="15" customHeight="1" x14ac:dyDescent="0.25">
      <c r="A183" s="36" t="s">
        <v>246</v>
      </c>
      <c r="B183" s="36"/>
      <c r="C183" s="9"/>
      <c r="D183" s="9"/>
      <c r="E183" s="9"/>
      <c r="F183" s="9"/>
      <c r="G183" s="9"/>
    </row>
    <row r="184" spans="1:7" ht="36" customHeight="1" x14ac:dyDescent="0.25">
      <c r="A184" s="16" t="s">
        <v>0</v>
      </c>
      <c r="B184" s="16" t="s">
        <v>213</v>
      </c>
      <c r="C184" s="16" t="s">
        <v>212</v>
      </c>
      <c r="D184" s="16" t="s">
        <v>214</v>
      </c>
      <c r="E184" s="16" t="s">
        <v>228</v>
      </c>
      <c r="F184" s="16" t="s">
        <v>254</v>
      </c>
      <c r="G184" s="16" t="s">
        <v>253</v>
      </c>
    </row>
    <row r="185" spans="1:7" ht="39.75" customHeight="1" thickBot="1" x14ac:dyDescent="0.3">
      <c r="A185" s="19"/>
      <c r="B185" s="19"/>
      <c r="C185" s="19"/>
      <c r="D185" s="19"/>
      <c r="E185" s="19"/>
      <c r="F185" s="19"/>
      <c r="G185" s="19"/>
    </row>
    <row r="186" spans="1:7" x14ac:dyDescent="0.25">
      <c r="A186" s="59" t="s">
        <v>125</v>
      </c>
      <c r="B186" s="60" t="s">
        <v>136</v>
      </c>
      <c r="C186" s="24" t="s">
        <v>137</v>
      </c>
      <c r="D186" s="22"/>
      <c r="E186" s="61"/>
      <c r="F186" s="26"/>
      <c r="G186" s="26"/>
    </row>
    <row r="187" spans="1:7" x14ac:dyDescent="0.25">
      <c r="A187" s="47" t="s">
        <v>133</v>
      </c>
      <c r="B187" s="23" t="s">
        <v>138</v>
      </c>
      <c r="C187" s="24" t="s">
        <v>139</v>
      </c>
      <c r="D187" s="22">
        <v>36</v>
      </c>
      <c r="E187" s="56">
        <v>100</v>
      </c>
      <c r="F187" s="80">
        <v>0</v>
      </c>
      <c r="G187" s="58">
        <f t="shared" ref="G187:G204" si="9">ROUND((F187*E187*(D187)),2)</f>
        <v>0</v>
      </c>
    </row>
    <row r="188" spans="1:7" x14ac:dyDescent="0.25">
      <c r="A188" s="47" t="s">
        <v>153</v>
      </c>
      <c r="B188" s="23" t="s">
        <v>138</v>
      </c>
      <c r="C188" s="24" t="s">
        <v>139</v>
      </c>
      <c r="D188" s="22">
        <v>18</v>
      </c>
      <c r="E188" s="56">
        <v>300</v>
      </c>
      <c r="F188" s="80">
        <v>0</v>
      </c>
      <c r="G188" s="58">
        <f t="shared" si="9"/>
        <v>0</v>
      </c>
    </row>
    <row r="189" spans="1:7" x14ac:dyDescent="0.25">
      <c r="A189" s="47" t="s">
        <v>159</v>
      </c>
      <c r="B189" s="23" t="s">
        <v>140</v>
      </c>
      <c r="C189" s="24" t="s">
        <v>141</v>
      </c>
      <c r="D189" s="22">
        <v>36</v>
      </c>
      <c r="E189" s="25">
        <v>1</v>
      </c>
      <c r="F189" s="80">
        <v>0</v>
      </c>
      <c r="G189" s="58">
        <f t="shared" si="9"/>
        <v>0</v>
      </c>
    </row>
    <row r="190" spans="1:7" x14ac:dyDescent="0.25">
      <c r="A190" s="47" t="s">
        <v>162</v>
      </c>
      <c r="B190" s="23" t="s">
        <v>140</v>
      </c>
      <c r="C190" s="24" t="s">
        <v>141</v>
      </c>
      <c r="D190" s="22">
        <v>18</v>
      </c>
      <c r="E190" s="56">
        <v>5</v>
      </c>
      <c r="F190" s="80">
        <v>0</v>
      </c>
      <c r="G190" s="58">
        <f t="shared" si="9"/>
        <v>0</v>
      </c>
    </row>
    <row r="191" spans="1:7" x14ac:dyDescent="0.25">
      <c r="A191" s="47" t="s">
        <v>168</v>
      </c>
      <c r="B191" s="23" t="s">
        <v>142</v>
      </c>
      <c r="C191" s="24" t="s">
        <v>143</v>
      </c>
      <c r="D191" s="22">
        <v>36</v>
      </c>
      <c r="E191" s="25">
        <v>1</v>
      </c>
      <c r="F191" s="80">
        <v>0</v>
      </c>
      <c r="G191" s="58">
        <f t="shared" si="9"/>
        <v>0</v>
      </c>
    </row>
    <row r="192" spans="1:7" x14ac:dyDescent="0.25">
      <c r="A192" s="47" t="s">
        <v>171</v>
      </c>
      <c r="B192" s="23" t="s">
        <v>142</v>
      </c>
      <c r="C192" s="24" t="s">
        <v>143</v>
      </c>
      <c r="D192" s="22">
        <v>18</v>
      </c>
      <c r="E192" s="56">
        <v>2</v>
      </c>
      <c r="F192" s="80">
        <v>0</v>
      </c>
      <c r="G192" s="58">
        <f t="shared" si="9"/>
        <v>0</v>
      </c>
    </row>
    <row r="193" spans="1:7" x14ac:dyDescent="0.25">
      <c r="A193" s="59" t="s">
        <v>135</v>
      </c>
      <c r="B193" s="60" t="s">
        <v>198</v>
      </c>
      <c r="C193" s="24" t="s">
        <v>199</v>
      </c>
      <c r="D193" s="22"/>
      <c r="E193" s="56"/>
      <c r="F193" s="26"/>
      <c r="G193" s="58"/>
    </row>
    <row r="194" spans="1:7" ht="24" x14ac:dyDescent="0.25">
      <c r="A194" s="47" t="s">
        <v>216</v>
      </c>
      <c r="B194" s="23" t="s">
        <v>200</v>
      </c>
      <c r="C194" s="62" t="s">
        <v>201</v>
      </c>
      <c r="D194" s="22">
        <v>36</v>
      </c>
      <c r="E194" s="56">
        <v>25</v>
      </c>
      <c r="F194" s="80">
        <v>0</v>
      </c>
      <c r="G194" s="58">
        <f t="shared" si="9"/>
        <v>0</v>
      </c>
    </row>
    <row r="195" spans="1:7" ht="24" x14ac:dyDescent="0.25">
      <c r="A195" s="47" t="s">
        <v>217</v>
      </c>
      <c r="B195" s="23" t="s">
        <v>200</v>
      </c>
      <c r="C195" s="62" t="s">
        <v>201</v>
      </c>
      <c r="D195" s="22">
        <v>18</v>
      </c>
      <c r="E195" s="56">
        <v>25</v>
      </c>
      <c r="F195" s="80">
        <v>0</v>
      </c>
      <c r="G195" s="58">
        <f t="shared" si="9"/>
        <v>0</v>
      </c>
    </row>
    <row r="196" spans="1:7" x14ac:dyDescent="0.25">
      <c r="A196" s="59" t="s">
        <v>218</v>
      </c>
      <c r="B196" s="60" t="s">
        <v>126</v>
      </c>
      <c r="C196" s="24" t="s">
        <v>127</v>
      </c>
      <c r="D196" s="22"/>
      <c r="E196" s="56"/>
      <c r="F196" s="26"/>
      <c r="G196" s="58">
        <f t="shared" si="9"/>
        <v>0</v>
      </c>
    </row>
    <row r="197" spans="1:7" x14ac:dyDescent="0.25">
      <c r="A197" s="47" t="s">
        <v>219</v>
      </c>
      <c r="B197" s="23" t="s">
        <v>203</v>
      </c>
      <c r="C197" s="24" t="s">
        <v>204</v>
      </c>
      <c r="D197" s="22">
        <v>18</v>
      </c>
      <c r="E197" s="56">
        <v>800</v>
      </c>
      <c r="F197" s="80">
        <v>0</v>
      </c>
      <c r="G197" s="58">
        <f t="shared" si="9"/>
        <v>0</v>
      </c>
    </row>
    <row r="198" spans="1:7" x14ac:dyDescent="0.25">
      <c r="A198" s="47" t="s">
        <v>220</v>
      </c>
      <c r="B198" s="23" t="s">
        <v>205</v>
      </c>
      <c r="C198" s="24" t="s">
        <v>206</v>
      </c>
      <c r="D198" s="22">
        <v>18</v>
      </c>
      <c r="E198" s="56">
        <v>300</v>
      </c>
      <c r="F198" s="80">
        <v>0</v>
      </c>
      <c r="G198" s="58">
        <f t="shared" si="9"/>
        <v>0</v>
      </c>
    </row>
    <row r="199" spans="1:7" x14ac:dyDescent="0.25">
      <c r="A199" s="47" t="s">
        <v>221</v>
      </c>
      <c r="B199" s="23" t="s">
        <v>207</v>
      </c>
      <c r="C199" s="24" t="s">
        <v>208</v>
      </c>
      <c r="D199" s="22">
        <v>18</v>
      </c>
      <c r="E199" s="56">
        <v>800</v>
      </c>
      <c r="F199" s="80">
        <v>0</v>
      </c>
      <c r="G199" s="58">
        <f t="shared" si="9"/>
        <v>0</v>
      </c>
    </row>
    <row r="200" spans="1:7" x14ac:dyDescent="0.25">
      <c r="A200" s="47" t="s">
        <v>222</v>
      </c>
      <c r="B200" s="23" t="s">
        <v>209</v>
      </c>
      <c r="C200" s="24" t="s">
        <v>210</v>
      </c>
      <c r="D200" s="22">
        <v>18</v>
      </c>
      <c r="E200" s="56">
        <v>200</v>
      </c>
      <c r="F200" s="80">
        <v>0</v>
      </c>
      <c r="G200" s="58">
        <f t="shared" si="9"/>
        <v>0</v>
      </c>
    </row>
    <row r="201" spans="1:7" x14ac:dyDescent="0.25">
      <c r="A201" s="47" t="s">
        <v>223</v>
      </c>
      <c r="B201" s="63" t="s">
        <v>144</v>
      </c>
      <c r="C201" s="24" t="s">
        <v>145</v>
      </c>
      <c r="D201" s="22">
        <v>18</v>
      </c>
      <c r="E201" s="56">
        <v>200</v>
      </c>
      <c r="F201" s="80">
        <v>0</v>
      </c>
      <c r="G201" s="58">
        <f t="shared" si="9"/>
        <v>0</v>
      </c>
    </row>
    <row r="202" spans="1:7" x14ac:dyDescent="0.25">
      <c r="A202" s="47" t="s">
        <v>224</v>
      </c>
      <c r="B202" s="63" t="s">
        <v>146</v>
      </c>
      <c r="C202" s="24" t="s">
        <v>147</v>
      </c>
      <c r="D202" s="22">
        <v>18</v>
      </c>
      <c r="E202" s="56">
        <v>500</v>
      </c>
      <c r="F202" s="80">
        <v>0</v>
      </c>
      <c r="G202" s="58">
        <f t="shared" si="9"/>
        <v>0</v>
      </c>
    </row>
    <row r="203" spans="1:7" x14ac:dyDescent="0.25">
      <c r="A203" s="47" t="s">
        <v>225</v>
      </c>
      <c r="B203" s="23" t="s">
        <v>148</v>
      </c>
      <c r="C203" s="24" t="s">
        <v>149</v>
      </c>
      <c r="D203" s="22">
        <v>18</v>
      </c>
      <c r="E203" s="56">
        <v>300</v>
      </c>
      <c r="F203" s="80">
        <v>0</v>
      </c>
      <c r="G203" s="58">
        <f t="shared" si="9"/>
        <v>0</v>
      </c>
    </row>
    <row r="204" spans="1:7" x14ac:dyDescent="0.25">
      <c r="A204" s="64" t="s">
        <v>202</v>
      </c>
      <c r="B204" s="65" t="s">
        <v>229</v>
      </c>
      <c r="D204" s="2"/>
      <c r="E204" s="66"/>
      <c r="F204" s="26"/>
      <c r="G204" s="58">
        <f t="shared" si="9"/>
        <v>0</v>
      </c>
    </row>
    <row r="205" spans="1:7" x14ac:dyDescent="0.25">
      <c r="A205" s="67" t="s">
        <v>226</v>
      </c>
      <c r="B205" s="68" t="s">
        <v>265</v>
      </c>
      <c r="C205" s="69" t="s">
        <v>266</v>
      </c>
      <c r="D205" s="70">
        <v>36</v>
      </c>
      <c r="E205" s="71">
        <v>160</v>
      </c>
      <c r="F205" s="81">
        <v>0</v>
      </c>
      <c r="G205" s="58">
        <f>E205*F205</f>
        <v>0</v>
      </c>
    </row>
    <row r="206" spans="1:7" x14ac:dyDescent="0.25">
      <c r="A206" s="28" t="s">
        <v>257</v>
      </c>
      <c r="B206" s="29"/>
      <c r="C206" s="29"/>
      <c r="D206" s="29"/>
      <c r="E206" s="29"/>
      <c r="F206" s="29"/>
      <c r="G206" s="30">
        <f>SUM(G186:G205)</f>
        <v>0</v>
      </c>
    </row>
    <row r="207" spans="1:7" x14ac:dyDescent="0.25">
      <c r="A207" s="9"/>
      <c r="B207" s="9"/>
      <c r="C207" s="9"/>
      <c r="D207" s="9"/>
      <c r="E207" s="9"/>
      <c r="F207" s="9"/>
      <c r="G207" s="9"/>
    </row>
    <row r="208" spans="1:7" x14ac:dyDescent="0.25">
      <c r="A208" s="9"/>
      <c r="B208" s="9"/>
      <c r="C208" s="9"/>
      <c r="D208" s="9"/>
      <c r="E208" s="9"/>
      <c r="F208" s="9"/>
      <c r="G208" s="9"/>
    </row>
    <row r="209" spans="1:7" ht="15" customHeight="1" x14ac:dyDescent="0.25">
      <c r="A209" s="9" t="s">
        <v>262</v>
      </c>
      <c r="B209" s="9"/>
      <c r="C209" s="9"/>
      <c r="D209" s="9"/>
      <c r="E209" s="9"/>
      <c r="F209" s="9"/>
      <c r="G209" s="9"/>
    </row>
    <row r="210" spans="1:7" ht="36" x14ac:dyDescent="0.25">
      <c r="A210" s="72" t="s">
        <v>235</v>
      </c>
      <c r="B210" s="72" t="s">
        <v>236</v>
      </c>
      <c r="C210" s="72" t="s">
        <v>237</v>
      </c>
      <c r="D210" s="72" t="s">
        <v>4</v>
      </c>
      <c r="E210" s="72" t="s">
        <v>258</v>
      </c>
      <c r="F210" s="72" t="s">
        <v>260</v>
      </c>
      <c r="G210" s="9"/>
    </row>
    <row r="211" spans="1:7" ht="60" x14ac:dyDescent="0.25">
      <c r="A211" s="22">
        <v>1</v>
      </c>
      <c r="B211" s="23" t="s">
        <v>238</v>
      </c>
      <c r="C211" s="23" t="s">
        <v>239</v>
      </c>
      <c r="D211" s="22">
        <v>100</v>
      </c>
      <c r="E211" s="82">
        <v>0</v>
      </c>
      <c r="F211" s="58">
        <f>D211*E211</f>
        <v>0</v>
      </c>
      <c r="G211" s="9"/>
    </row>
    <row r="212" spans="1:7" ht="15" customHeight="1" x14ac:dyDescent="0.25">
      <c r="A212" s="73" t="s">
        <v>261</v>
      </c>
      <c r="B212" s="74"/>
      <c r="C212" s="74"/>
      <c r="D212" s="74"/>
      <c r="E212" s="74"/>
      <c r="F212" s="30">
        <f>SUM(F211)</f>
        <v>0</v>
      </c>
      <c r="G212" s="9"/>
    </row>
    <row r="213" spans="1:7" x14ac:dyDescent="0.25">
      <c r="A213" s="9"/>
      <c r="B213" s="9"/>
      <c r="C213" s="9"/>
      <c r="D213" s="9"/>
      <c r="E213" s="9"/>
      <c r="F213" s="9"/>
      <c r="G213" s="9"/>
    </row>
    <row r="214" spans="1:7" x14ac:dyDescent="0.25">
      <c r="A214" s="9"/>
      <c r="B214" s="9"/>
      <c r="C214" s="9"/>
      <c r="D214" s="9"/>
      <c r="E214" s="9"/>
      <c r="F214" s="9"/>
      <c r="G214" s="9"/>
    </row>
    <row r="215" spans="1:7" x14ac:dyDescent="0.25">
      <c r="A215" s="9"/>
      <c r="B215" s="9"/>
      <c r="C215" s="9"/>
      <c r="D215" s="9"/>
      <c r="E215" s="9"/>
      <c r="F215" s="9"/>
      <c r="G215" s="9"/>
    </row>
    <row r="216" spans="1:7" x14ac:dyDescent="0.25">
      <c r="A216" s="9"/>
      <c r="B216" s="9"/>
      <c r="C216" s="9"/>
      <c r="D216" s="9"/>
      <c r="E216" s="9"/>
      <c r="F216" s="9"/>
      <c r="G216" s="9"/>
    </row>
    <row r="217" spans="1:7" ht="21" x14ac:dyDescent="0.35">
      <c r="B217" s="75" t="s">
        <v>263</v>
      </c>
      <c r="C217" s="75"/>
      <c r="D217" s="76">
        <f>F212+G206+G179+G146+G119+G52</f>
        <v>0</v>
      </c>
      <c r="E217" s="9"/>
      <c r="F217" s="9"/>
      <c r="G217" s="9"/>
    </row>
    <row r="218" spans="1:7" x14ac:dyDescent="0.25">
      <c r="A218" s="9"/>
      <c r="B218" s="9"/>
      <c r="C218" s="9"/>
      <c r="D218" s="9"/>
      <c r="E218" s="9"/>
      <c r="F218" s="9"/>
      <c r="G218" s="9"/>
    </row>
    <row r="219" spans="1:7" x14ac:dyDescent="0.25">
      <c r="A219" s="9"/>
      <c r="B219" s="9"/>
      <c r="C219" s="9"/>
      <c r="D219" s="9"/>
      <c r="E219" s="9"/>
      <c r="F219" s="9"/>
      <c r="G219" s="9"/>
    </row>
    <row r="220" spans="1:7" x14ac:dyDescent="0.25">
      <c r="A220" s="9"/>
      <c r="B220" s="9"/>
      <c r="C220" s="9"/>
      <c r="D220" s="9"/>
      <c r="E220" s="9"/>
      <c r="F220" s="9"/>
      <c r="G220" s="9"/>
    </row>
    <row r="221" spans="1:7" x14ac:dyDescent="0.25">
      <c r="A221" s="9"/>
      <c r="B221" s="9"/>
      <c r="C221" s="9"/>
      <c r="D221" s="9"/>
      <c r="E221" s="9"/>
      <c r="F221" s="9"/>
      <c r="G221" s="9"/>
    </row>
    <row r="222" spans="1:7" x14ac:dyDescent="0.25">
      <c r="A222" s="9"/>
      <c r="B222" s="9"/>
      <c r="C222" s="9"/>
      <c r="D222" s="9"/>
      <c r="E222" s="9"/>
      <c r="F222" s="9"/>
      <c r="G222" s="9"/>
    </row>
    <row r="223" spans="1:7" x14ac:dyDescent="0.25">
      <c r="A223" s="9"/>
      <c r="B223" s="9"/>
      <c r="C223" s="9"/>
      <c r="D223" s="9"/>
      <c r="E223" s="9"/>
      <c r="F223" s="9"/>
      <c r="G223" s="9"/>
    </row>
    <row r="224" spans="1:7" x14ac:dyDescent="0.25">
      <c r="A224" s="9"/>
      <c r="B224" s="9"/>
      <c r="C224" s="9"/>
      <c r="D224" s="9"/>
      <c r="E224" s="9"/>
      <c r="F224" s="9"/>
      <c r="G224" s="9"/>
    </row>
    <row r="225" spans="1:7" x14ac:dyDescent="0.25">
      <c r="A225" s="9"/>
      <c r="B225" s="9"/>
      <c r="C225" s="9"/>
      <c r="D225" s="9"/>
      <c r="E225" s="9"/>
      <c r="F225" s="9"/>
      <c r="G225" s="9"/>
    </row>
    <row r="226" spans="1:7" x14ac:dyDescent="0.25">
      <c r="A226" s="9"/>
      <c r="B226" s="9"/>
      <c r="C226" s="9"/>
      <c r="D226" s="9"/>
      <c r="E226" s="9"/>
      <c r="F226" s="9"/>
      <c r="G226" s="9"/>
    </row>
    <row r="227" spans="1:7" x14ac:dyDescent="0.25">
      <c r="A227" s="9"/>
      <c r="B227" s="9"/>
      <c r="C227" s="9"/>
      <c r="D227" s="9"/>
      <c r="E227" s="9"/>
      <c r="F227" s="9"/>
      <c r="G227" s="9"/>
    </row>
    <row r="228" spans="1:7" x14ac:dyDescent="0.25">
      <c r="A228" s="9"/>
      <c r="B228" s="9"/>
      <c r="C228" s="9"/>
      <c r="D228" s="9"/>
      <c r="E228" s="9"/>
      <c r="F228" s="9"/>
      <c r="G228" s="9"/>
    </row>
    <row r="229" spans="1:7" x14ac:dyDescent="0.25">
      <c r="A229" s="9"/>
      <c r="B229" s="9"/>
      <c r="C229" s="9"/>
      <c r="D229" s="9"/>
      <c r="E229" s="9"/>
      <c r="F229" s="9"/>
      <c r="G229" s="9"/>
    </row>
    <row r="230" spans="1:7" x14ac:dyDescent="0.25">
      <c r="A230" s="9"/>
      <c r="B230" s="9"/>
      <c r="C230" s="9"/>
      <c r="D230" s="9"/>
      <c r="E230" s="9"/>
      <c r="F230" s="9"/>
      <c r="G230" s="9"/>
    </row>
    <row r="231" spans="1:7" x14ac:dyDescent="0.25">
      <c r="A231" s="9"/>
      <c r="B231" s="9"/>
      <c r="C231" s="9"/>
      <c r="D231" s="9"/>
      <c r="E231" s="9"/>
      <c r="F231" s="9"/>
      <c r="G231" s="9"/>
    </row>
    <row r="232" spans="1:7" x14ac:dyDescent="0.25">
      <c r="A232" s="9"/>
      <c r="B232" s="9"/>
      <c r="C232" s="9"/>
      <c r="D232" s="9"/>
      <c r="E232" s="9"/>
      <c r="F232" s="9"/>
      <c r="G232" s="9"/>
    </row>
    <row r="233" spans="1:7" x14ac:dyDescent="0.25">
      <c r="A233" s="9"/>
      <c r="B233" s="9"/>
      <c r="C233" s="9"/>
      <c r="D233" s="9"/>
      <c r="E233" s="9"/>
      <c r="F233" s="9"/>
      <c r="G233" s="9"/>
    </row>
    <row r="234" spans="1:7" x14ac:dyDescent="0.25">
      <c r="A234" s="9"/>
      <c r="B234" s="9"/>
      <c r="C234" s="9"/>
      <c r="D234" s="9"/>
      <c r="E234" s="9"/>
      <c r="F234" s="9"/>
      <c r="G234" s="9"/>
    </row>
    <row r="235" spans="1:7" x14ac:dyDescent="0.25">
      <c r="A235" s="9"/>
      <c r="B235" s="9"/>
      <c r="C235" s="9"/>
      <c r="D235" s="9"/>
      <c r="E235" s="9"/>
      <c r="F235" s="9"/>
      <c r="G235" s="9"/>
    </row>
    <row r="236" spans="1:7" x14ac:dyDescent="0.25">
      <c r="A236" s="9"/>
      <c r="B236" s="9"/>
      <c r="C236" s="9"/>
      <c r="D236" s="9"/>
      <c r="E236" s="9"/>
      <c r="F236" s="9"/>
      <c r="G236" s="9"/>
    </row>
    <row r="237" spans="1:7" x14ac:dyDescent="0.25">
      <c r="A237" s="9"/>
      <c r="B237" s="9"/>
      <c r="C237" s="9"/>
      <c r="D237" s="9"/>
      <c r="E237" s="9"/>
      <c r="F237" s="9"/>
      <c r="G237" s="9"/>
    </row>
    <row r="238" spans="1:7" x14ac:dyDescent="0.25">
      <c r="A238" s="9"/>
      <c r="B238" s="9"/>
      <c r="C238" s="9"/>
      <c r="D238" s="9"/>
      <c r="E238" s="9"/>
      <c r="F238" s="9"/>
      <c r="G238" s="9"/>
    </row>
    <row r="239" spans="1:7" x14ac:dyDescent="0.25">
      <c r="A239" s="9"/>
      <c r="B239" s="9"/>
      <c r="C239" s="9"/>
      <c r="D239" s="9"/>
      <c r="E239" s="9"/>
      <c r="F239" s="9"/>
      <c r="G239" s="9"/>
    </row>
    <row r="240" spans="1:7" x14ac:dyDescent="0.25">
      <c r="A240" s="9"/>
      <c r="B240" s="9"/>
      <c r="C240" s="9"/>
      <c r="D240" s="9"/>
      <c r="E240" s="9"/>
      <c r="F240" s="9"/>
      <c r="G240" s="9"/>
    </row>
    <row r="241" spans="1:7" x14ac:dyDescent="0.25">
      <c r="A241" s="9"/>
      <c r="B241" s="9"/>
      <c r="C241" s="9"/>
      <c r="D241" s="9"/>
      <c r="E241" s="9"/>
      <c r="F241" s="9"/>
      <c r="G241" s="9"/>
    </row>
    <row r="242" spans="1:7" x14ac:dyDescent="0.25">
      <c r="A242" s="9"/>
      <c r="B242" s="9"/>
      <c r="C242" s="9"/>
      <c r="D242" s="9"/>
      <c r="E242" s="9"/>
      <c r="F242" s="9"/>
      <c r="G242" s="9"/>
    </row>
    <row r="243" spans="1:7" x14ac:dyDescent="0.25">
      <c r="A243" s="9"/>
      <c r="B243" s="9"/>
      <c r="C243" s="9"/>
      <c r="D243" s="9"/>
      <c r="E243" s="9"/>
      <c r="F243" s="9"/>
      <c r="G243" s="9"/>
    </row>
    <row r="244" spans="1:7" x14ac:dyDescent="0.25">
      <c r="A244" s="9"/>
      <c r="B244" s="9"/>
      <c r="C244" s="9"/>
      <c r="D244" s="9"/>
      <c r="E244" s="9"/>
      <c r="F244" s="9"/>
      <c r="G244" s="9"/>
    </row>
    <row r="245" spans="1:7" x14ac:dyDescent="0.25">
      <c r="A245" s="9"/>
      <c r="B245" s="9"/>
      <c r="C245" s="9"/>
      <c r="D245" s="9"/>
      <c r="E245" s="9"/>
      <c r="F245" s="9"/>
      <c r="G245" s="9"/>
    </row>
    <row r="246" spans="1:7" x14ac:dyDescent="0.25">
      <c r="A246" s="9"/>
      <c r="B246" s="9"/>
      <c r="C246" s="9"/>
      <c r="D246" s="9"/>
      <c r="E246" s="9"/>
      <c r="F246" s="9"/>
      <c r="G246" s="9"/>
    </row>
    <row r="247" spans="1:7" x14ac:dyDescent="0.25">
      <c r="A247" s="9"/>
      <c r="B247" s="9"/>
      <c r="C247" s="9"/>
      <c r="D247" s="9"/>
      <c r="E247" s="9"/>
      <c r="F247" s="9"/>
      <c r="G247" s="9"/>
    </row>
    <row r="248" spans="1:7" x14ac:dyDescent="0.25">
      <c r="A248" s="9"/>
      <c r="B248" s="9"/>
      <c r="C248" s="9"/>
      <c r="D248" s="9"/>
      <c r="E248" s="9"/>
      <c r="F248" s="9"/>
      <c r="G248" s="9"/>
    </row>
    <row r="249" spans="1:7" x14ac:dyDescent="0.25">
      <c r="A249" s="9"/>
      <c r="B249" s="9"/>
      <c r="C249" s="9"/>
      <c r="D249" s="9"/>
      <c r="E249" s="9"/>
      <c r="F249" s="9"/>
      <c r="G249" s="9"/>
    </row>
    <row r="250" spans="1:7" x14ac:dyDescent="0.25">
      <c r="A250" s="9"/>
      <c r="B250" s="9"/>
      <c r="C250" s="9"/>
      <c r="D250" s="9"/>
      <c r="E250" s="9"/>
      <c r="F250" s="9"/>
      <c r="G250" s="9"/>
    </row>
    <row r="251" spans="1:7" x14ac:dyDescent="0.25">
      <c r="A251" s="9"/>
      <c r="B251" s="9"/>
      <c r="C251" s="9"/>
      <c r="D251" s="9"/>
      <c r="E251" s="9"/>
      <c r="F251" s="9"/>
      <c r="G251" s="9"/>
    </row>
    <row r="252" spans="1:7" x14ac:dyDescent="0.25">
      <c r="A252" s="9"/>
      <c r="B252" s="9"/>
      <c r="C252" s="9"/>
      <c r="D252" s="9"/>
      <c r="E252" s="9"/>
      <c r="F252" s="9"/>
      <c r="G252" s="9"/>
    </row>
    <row r="253" spans="1:7" x14ac:dyDescent="0.25">
      <c r="A253" s="9"/>
      <c r="B253" s="9"/>
      <c r="C253" s="9"/>
      <c r="D253" s="9"/>
      <c r="E253" s="9"/>
      <c r="F253" s="9"/>
      <c r="G253" s="9"/>
    </row>
    <row r="254" spans="1:7" x14ac:dyDescent="0.25">
      <c r="A254" s="9"/>
      <c r="B254" s="9"/>
      <c r="C254" s="9"/>
      <c r="D254" s="9"/>
      <c r="E254" s="9"/>
      <c r="F254" s="9"/>
      <c r="G254" s="9"/>
    </row>
    <row r="255" spans="1:7" x14ac:dyDescent="0.25">
      <c r="A255" s="9"/>
      <c r="B255" s="9"/>
      <c r="C255" s="9"/>
      <c r="D255" s="9"/>
      <c r="E255" s="9"/>
      <c r="F255" s="9"/>
      <c r="G255" s="9"/>
    </row>
    <row r="256" spans="1:7" x14ac:dyDescent="0.25">
      <c r="A256" s="9"/>
      <c r="B256" s="9"/>
      <c r="C256" s="9"/>
      <c r="D256" s="9"/>
      <c r="E256" s="9"/>
      <c r="F256" s="9"/>
      <c r="G256" s="9"/>
    </row>
    <row r="257" spans="1:7" x14ac:dyDescent="0.25">
      <c r="A257" s="9"/>
      <c r="B257" s="9"/>
      <c r="C257" s="9"/>
      <c r="D257" s="9"/>
      <c r="E257" s="9"/>
      <c r="F257" s="9"/>
      <c r="G257" s="9"/>
    </row>
    <row r="258" spans="1:7" x14ac:dyDescent="0.25">
      <c r="A258" s="9"/>
      <c r="B258" s="9"/>
      <c r="C258" s="9"/>
      <c r="D258" s="9"/>
      <c r="E258" s="9"/>
      <c r="F258" s="9"/>
      <c r="G258" s="9"/>
    </row>
    <row r="259" spans="1:7" x14ac:dyDescent="0.25">
      <c r="A259" s="9"/>
      <c r="B259" s="9"/>
      <c r="C259" s="9"/>
      <c r="D259" s="9"/>
      <c r="E259" s="9"/>
      <c r="F259" s="9"/>
      <c r="G259" s="9"/>
    </row>
    <row r="260" spans="1:7" x14ac:dyDescent="0.25">
      <c r="A260" s="9"/>
      <c r="B260" s="9"/>
      <c r="C260" s="9"/>
      <c r="D260" s="9"/>
      <c r="E260" s="9"/>
      <c r="F260" s="9"/>
      <c r="G260" s="9"/>
    </row>
    <row r="261" spans="1:7" x14ac:dyDescent="0.25">
      <c r="A261" s="9"/>
      <c r="B261" s="9"/>
      <c r="C261" s="9"/>
      <c r="D261" s="9"/>
      <c r="E261" s="9"/>
      <c r="F261" s="9"/>
      <c r="G261" s="9"/>
    </row>
    <row r="262" spans="1:7" x14ac:dyDescent="0.25">
      <c r="A262" s="9"/>
      <c r="B262" s="9"/>
      <c r="C262" s="9"/>
      <c r="D262" s="9"/>
      <c r="E262" s="9"/>
      <c r="F262" s="9"/>
      <c r="G262" s="9"/>
    </row>
    <row r="263" spans="1:7" x14ac:dyDescent="0.25">
      <c r="A263" s="9"/>
      <c r="B263" s="9"/>
      <c r="C263" s="9"/>
      <c r="D263" s="9"/>
      <c r="E263" s="9"/>
      <c r="F263" s="9"/>
      <c r="G263" s="9"/>
    </row>
    <row r="264" spans="1:7" x14ac:dyDescent="0.25">
      <c r="A264" s="9"/>
      <c r="B264" s="9"/>
      <c r="C264" s="9"/>
      <c r="D264" s="9"/>
      <c r="E264" s="9"/>
      <c r="F264" s="9"/>
      <c r="G264" s="9"/>
    </row>
    <row r="265" spans="1:7" x14ac:dyDescent="0.25">
      <c r="A265" s="9"/>
      <c r="B265" s="9"/>
      <c r="C265" s="9"/>
      <c r="D265" s="9"/>
      <c r="E265" s="9"/>
      <c r="F265" s="9"/>
      <c r="G265" s="9"/>
    </row>
    <row r="266" spans="1:7" x14ac:dyDescent="0.25">
      <c r="G266" s="9"/>
    </row>
  </sheetData>
  <sheetProtection algorithmName="SHA-512" hashValue="afFuw0EgKA5n0yssn8AL+JBSq0zHunk0KWmsG8fLNpySSA9ZWhclwz3YUO3vFePpcYruQgjf0+1vmNHdV6XHPw==" saltValue="Buo515vFMiBx4OB71BnDcQ==" spinCount="100000" sheet="1" objects="1" scenarios="1"/>
  <mergeCells count="59">
    <mergeCell ref="B217:C217"/>
    <mergeCell ref="A206:F206"/>
    <mergeCell ref="A212:E212"/>
    <mergeCell ref="B149:F153"/>
    <mergeCell ref="A146:F146"/>
    <mergeCell ref="A1:C1"/>
    <mergeCell ref="A52:F52"/>
    <mergeCell ref="A119:F119"/>
    <mergeCell ref="B123:F123"/>
    <mergeCell ref="E156:E157"/>
    <mergeCell ref="F156:F157"/>
    <mergeCell ref="A155:B155"/>
    <mergeCell ref="A105:G105"/>
    <mergeCell ref="A124:B124"/>
    <mergeCell ref="F125:F126"/>
    <mergeCell ref="G125:G126"/>
    <mergeCell ref="A125:A126"/>
    <mergeCell ref="B125:B126"/>
    <mergeCell ref="C125:C126"/>
    <mergeCell ref="D125:D126"/>
    <mergeCell ref="E125:E126"/>
    <mergeCell ref="G156:G157"/>
    <mergeCell ref="A184:A185"/>
    <mergeCell ref="B184:B185"/>
    <mergeCell ref="C184:C185"/>
    <mergeCell ref="D184:D185"/>
    <mergeCell ref="E184:E185"/>
    <mergeCell ref="F184:F185"/>
    <mergeCell ref="G184:G185"/>
    <mergeCell ref="A179:F179"/>
    <mergeCell ref="A183:B183"/>
    <mergeCell ref="A156:A157"/>
    <mergeCell ref="B156:B157"/>
    <mergeCell ref="C156:C157"/>
    <mergeCell ref="D156:D157"/>
    <mergeCell ref="F8:F9"/>
    <mergeCell ref="G8:G9"/>
    <mergeCell ref="F56:F57"/>
    <mergeCell ref="G56:G57"/>
    <mergeCell ref="A10:G10"/>
    <mergeCell ref="A16:G16"/>
    <mergeCell ref="A21:G21"/>
    <mergeCell ref="E56:E57"/>
    <mergeCell ref="E8:E9"/>
    <mergeCell ref="A7:B7"/>
    <mergeCell ref="A56:A57"/>
    <mergeCell ref="B56:B57"/>
    <mergeCell ref="C56:C57"/>
    <mergeCell ref="D56:D57"/>
    <mergeCell ref="A8:A9"/>
    <mergeCell ref="B8:B9"/>
    <mergeCell ref="C8:C9"/>
    <mergeCell ref="D8:D9"/>
    <mergeCell ref="A55:B55"/>
    <mergeCell ref="A58:G58"/>
    <mergeCell ref="A62:G62"/>
    <mergeCell ref="A72:G72"/>
    <mergeCell ref="A76:G76"/>
    <mergeCell ref="A80:G80"/>
  </mergeCells>
  <pageMargins left="0.23622047244094491" right="0.23622047244094491" top="0.74803149606299213" bottom="0.74803149606299213" header="0.31496062992125984" footer="0.31496062992125984"/>
  <pageSetup paperSize="9" scale="1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1A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Marcińczak Robert</dc:creator>
  <cp:lastModifiedBy>Marcińczak Robert</cp:lastModifiedBy>
  <cp:lastPrinted>2018-05-14T05:52:17Z</cp:lastPrinted>
  <dcterms:created xsi:type="dcterms:W3CDTF">2018-04-04T06:26:07Z</dcterms:created>
  <dcterms:modified xsi:type="dcterms:W3CDTF">2024-02-19T08:03:07Z</dcterms:modified>
</cp:coreProperties>
</file>